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orkforce Intelligence\ISD Data\Workforce\Publication\2020-03\Tables\"/>
    </mc:Choice>
  </mc:AlternateContent>
  <xr:revisionPtr revIDLastSave="0" documentId="13_ncr:1_{47EEAACC-EE48-44EA-ACF5-8223F6C2098A}" xr6:coauthVersionLast="44" xr6:coauthVersionMax="44" xr10:uidLastSave="{00000000-0000-0000-0000-000000000000}"/>
  <bookViews>
    <workbookView xWindow="-110" yWindow="-110" windowWidth="19420" windowHeight="10420" tabRatio="676" xr2:uid="{00000000-000D-0000-FFFF-FFFF00000000}"/>
  </bookViews>
  <sheets>
    <sheet name="Welcome" sheetId="27" r:id="rId1"/>
    <sheet name="NHS Board Data" sheetId="34" r:id="rId2"/>
    <sheet name="Data" sheetId="33" state="hidden" r:id="rId3"/>
  </sheets>
  <definedNames>
    <definedName name="_xlnm._FilterDatabase" localSheetId="2" hidden="1">Data!$A$1:$G$346</definedName>
    <definedName name="chart">#REF!</definedName>
    <definedName name="chartdata">#REF!</definedName>
    <definedName name="Data">Data!$A:$G</definedName>
    <definedName name="rate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34" l="1"/>
  <c r="T8" i="34"/>
  <c r="T9" i="34"/>
  <c r="T10" i="34"/>
  <c r="T11" i="34"/>
  <c r="T12" i="34"/>
  <c r="T13" i="34"/>
  <c r="T14" i="34"/>
  <c r="T15" i="34"/>
  <c r="T16" i="34"/>
  <c r="T17" i="34"/>
  <c r="T19" i="34"/>
  <c r="T21" i="34"/>
  <c r="T22" i="34"/>
  <c r="T23" i="34"/>
  <c r="T25" i="34"/>
  <c r="T26" i="34"/>
  <c r="T27" i="34"/>
  <c r="T28" i="34"/>
  <c r="T29" i="34"/>
  <c r="T30" i="34"/>
  <c r="T31" i="34"/>
  <c r="T32" i="34"/>
  <c r="E8" i="34" l="1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E9" i="34"/>
  <c r="F9" i="34"/>
  <c r="G9" i="34"/>
  <c r="H9" i="34"/>
  <c r="I9" i="34"/>
  <c r="J9" i="34"/>
  <c r="K9" i="34"/>
  <c r="L9" i="34"/>
  <c r="M9" i="34"/>
  <c r="N9" i="34"/>
  <c r="O9" i="34"/>
  <c r="P9" i="34"/>
  <c r="Q9" i="34"/>
  <c r="R9" i="34"/>
  <c r="S9" i="34"/>
  <c r="E10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R10" i="34"/>
  <c r="S10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R11" i="34"/>
  <c r="S11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R12" i="34"/>
  <c r="S12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S14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E18" i="34"/>
  <c r="F18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E20" i="34"/>
  <c r="F20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S21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E24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R29" i="34"/>
  <c r="S29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R31" i="34"/>
  <c r="S31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B7" i="34"/>
  <c r="T1" i="34"/>
</calcChain>
</file>

<file path=xl/sharedStrings.xml><?xml version="1.0" encoding="utf-8"?>
<sst xmlns="http://schemas.openxmlformats.org/spreadsheetml/2006/main" count="1688" uniqueCount="502">
  <si>
    <t>Scotland</t>
  </si>
  <si>
    <t>x</t>
  </si>
  <si>
    <t>NHS Argyll &amp; Clyde</t>
  </si>
  <si>
    <t>NHS Ayrshire &amp; Arran</t>
  </si>
  <si>
    <t>NHS Borders</t>
  </si>
  <si>
    <t>NHS Fife</t>
  </si>
  <si>
    <t>NHS Forth Valley</t>
  </si>
  <si>
    <t>NHS Grampian</t>
  </si>
  <si>
    <t>NHS Greater Glasgow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</si>
  <si>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</si>
  <si>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</si>
  <si>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</si>
  <si>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</si>
  <si>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</si>
  <si>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</si>
  <si>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</si>
  <si>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Special Health Boards</t>
  </si>
  <si>
    <t>SA999</t>
  </si>
  <si>
    <t>SB999</t>
  </si>
  <si>
    <t>SC999</t>
  </si>
  <si>
    <t>SD021</t>
  </si>
  <si>
    <t>SD026</t>
  </si>
  <si>
    <t>SD035</t>
  </si>
  <si>
    <t>SD037</t>
  </si>
  <si>
    <t>SD039</t>
  </si>
  <si>
    <t>SD040</t>
  </si>
  <si>
    <t>SDA01</t>
  </si>
  <si>
    <t>SDA02</t>
  </si>
  <si>
    <t>SF999</t>
  </si>
  <si>
    <t>SG999</t>
  </si>
  <si>
    <t>SH999</t>
  </si>
  <si>
    <t>SL999</t>
  </si>
  <si>
    <t>SN999</t>
  </si>
  <si>
    <t>SR999</t>
  </si>
  <si>
    <t>SS999</t>
  </si>
  <si>
    <t>ST999</t>
  </si>
  <si>
    <t>SV999</t>
  </si>
  <si>
    <t>SW999</t>
  </si>
  <si>
    <t>SY999</t>
  </si>
  <si>
    <t>SZ999</t>
  </si>
  <si>
    <t>NHS Dumfries &amp; Galloway</t>
  </si>
  <si>
    <t>..</t>
  </si>
  <si>
    <t>NHS Greater Glasgow &amp; Clyde</t>
  </si>
  <si>
    <t>Year Ending 31st March</t>
  </si>
  <si>
    <t xml:space="preserve">NHS Board </t>
  </si>
  <si>
    <t>Information available within this workbook:</t>
  </si>
  <si>
    <t>Scottish Workforce Information Standard System (SWISS)</t>
  </si>
  <si>
    <t>Source:</t>
  </si>
  <si>
    <t>National Waiting Times Centre</t>
  </si>
  <si>
    <t>NHSScotland workforce statistics</t>
  </si>
  <si>
    <t>Sickness absence</t>
  </si>
  <si>
    <t>1.  Workbook details</t>
  </si>
  <si>
    <t xml:space="preserve"> - Table showing percentage sickness absence by NHS board and time</t>
  </si>
  <si>
    <t>The following symbols and abbreviations have been used:</t>
  </si>
  <si>
    <t>- nil</t>
  </si>
  <si>
    <t>x not applicable</t>
  </si>
  <si>
    <t>.. not available</t>
  </si>
  <si>
    <t>Staff working as and when required are excluded e.g. bank and agency staff</t>
  </si>
  <si>
    <t>Includes permanent, fixed term, and temporary contract types</t>
  </si>
  <si>
    <t>Hours lost is calculated as follows :</t>
  </si>
  <si>
    <t>new working hours lost = (3 / 8) * 37.32 = 14 hours lost</t>
  </si>
  <si>
    <t>Total contracted hours is calculated as weekly contracted hours multiplied by 52.179</t>
  </si>
  <si>
    <t>Sickness absence rate is hours lost divided by total contracted hours</t>
  </si>
  <si>
    <t>Occupational Health and Safety Minimum Data Set Data Collection</t>
  </si>
  <si>
    <t>accident involving a third party (AC), injury resulting from a crime of violence (CV)</t>
  </si>
  <si>
    <t xml:space="preserve">Sickness absence is defined as the following codes - normal sick leave (SL), unpaid sick leave (US), industrial injury (II), </t>
  </si>
  <si>
    <t xml:space="preserve">weekly contracted hours, and divided by 5 (days - a working week). </t>
  </si>
  <si>
    <t xml:space="preserve">From 2006, sickness absence information is extracted from the SWISS. Prior to this date information was collected through </t>
  </si>
  <si>
    <t xml:space="preserve">the Occupational Health and Safety Minimum Data Set Data Collection. </t>
  </si>
  <si>
    <t xml:space="preserve">While the two sources would be expected to give similar results, the data sourced from SWISS (for year ending March 2006) are </t>
  </si>
  <si>
    <t>considered to be more robust and any comparisions with earlier years should be treated with caution.</t>
  </si>
  <si>
    <t>NHS Health Scotland</t>
  </si>
  <si>
    <t>NHS Education For Scotland</t>
  </si>
  <si>
    <t>NHS National Services Scotland</t>
  </si>
  <si>
    <t>NHS 24</t>
  </si>
  <si>
    <t>Scottish Ambulance Service</t>
  </si>
  <si>
    <t xml:space="preserve">If the absence is over 3 days then 'days lost' equals the number of days absence multiplied by 5 and </t>
  </si>
  <si>
    <t>divided by 7 (assume most work 5 day weeks and that absence over 3 days may include weekends).</t>
  </si>
  <si>
    <t xml:space="preserve">e.g. for year ending 31 March 2017 analysis - </t>
  </si>
  <si>
    <t>start date - 27/03/2016 and end date - 03/04/2016 = 8 days, 37.32 working hours lost</t>
  </si>
  <si>
    <t>for year ending 31 March 2017 – 01/04/2016 to 03/04/2016 = 3 days</t>
  </si>
  <si>
    <t>Rate</t>
  </si>
  <si>
    <t xml:space="preserve">Where absence start date on or before 31st March 2006 hours lost is calcuated as the days lost, multiplied by </t>
  </si>
  <si>
    <t>If the absence is 3 days or below then 'days lost' equals the number of days absence</t>
  </si>
  <si>
    <t>Where absence start date on or after 1st April 2006 hours lost is calculated as follows:</t>
  </si>
  <si>
    <t>If the absence start and absence end dates are both between April and March = working hours lost, as entered.</t>
  </si>
  <si>
    <t xml:space="preserve">If either absence start or absence end are not between April and March - percentage of working hours lost, as entered </t>
  </si>
  <si>
    <r>
      <t xml:space="preserve">2004 </t>
    </r>
    <r>
      <rPr>
        <vertAlign val="superscript"/>
        <sz val="12"/>
        <rFont val="Arial"/>
        <family val="2"/>
      </rPr>
      <t>1</t>
    </r>
  </si>
  <si>
    <r>
      <t xml:space="preserve">2006 </t>
    </r>
    <r>
      <rPr>
        <vertAlign val="superscript"/>
        <sz val="12"/>
        <rFont val="Arial"/>
        <family val="2"/>
      </rPr>
      <t>2</t>
    </r>
  </si>
  <si>
    <r>
      <t>Sickness absence rate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NHS board</t>
    </r>
  </si>
  <si>
    <t>This is an NHS Education for Scotland Statistics release.</t>
  </si>
  <si>
    <t>Code</t>
  </si>
  <si>
    <t>YearEnding</t>
  </si>
  <si>
    <t>BoardName</t>
  </si>
  <si>
    <t>BoardCode</t>
  </si>
  <si>
    <t>WorkingHoursLost</t>
  </si>
  <si>
    <t>ContractedHours</t>
  </si>
  <si>
    <t>2002</t>
  </si>
  <si>
    <t>NHSScotland</t>
  </si>
  <si>
    <t>2003</t>
  </si>
  <si>
    <t>2004</t>
  </si>
  <si>
    <t>2005</t>
  </si>
  <si>
    <t>2005NHS Borders</t>
  </si>
  <si>
    <t>2005NHS Fife</t>
  </si>
  <si>
    <t>2005NHS Lothian</t>
  </si>
  <si>
    <t>2005NHS Highland</t>
  </si>
  <si>
    <t>2005NHS Grampian</t>
  </si>
  <si>
    <t>2005NHS Orkney</t>
  </si>
  <si>
    <t>2005NHS Tayside</t>
  </si>
  <si>
    <t>2005NHS Western Isles</t>
  </si>
  <si>
    <t>2005NHS Shetland</t>
  </si>
  <si>
    <t>2005NHS Ayrshire &amp; Arran</t>
  </si>
  <si>
    <t>2005NHS Greater Glasgow</t>
  </si>
  <si>
    <t>2005NHS Argyll &amp; Clyde</t>
  </si>
  <si>
    <t>2005NHS Lanarkshire</t>
  </si>
  <si>
    <t>2005NHS Forth Valley</t>
  </si>
  <si>
    <t>2005Special Health Boards</t>
  </si>
  <si>
    <t>2005The State Hospital</t>
  </si>
  <si>
    <t>The State Hospital</t>
  </si>
  <si>
    <t>2005National Waiting Times Centre</t>
  </si>
  <si>
    <t>2005Scottish Ambulance Service</t>
  </si>
  <si>
    <t>2006</t>
  </si>
  <si>
    <t>NHS Education for Scotland</t>
  </si>
  <si>
    <t>Healthcare Improvement Scotland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</si>
  <si>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</si>
  <si>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</si>
  <si>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</si>
  <si>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</si>
  <si>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</si>
  <si>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</si>
  <si>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</si>
  <si>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</si>
  <si>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</si>
  <si>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</si>
  <si>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</si>
  <si>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</si>
  <si>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</si>
  <si>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2002NHSScotland</t>
  </si>
  <si>
    <t>2003NHSScotland</t>
  </si>
  <si>
    <t>2004NHSScotland</t>
  </si>
  <si>
    <t>2005NHSScotland</t>
  </si>
  <si>
    <t>2006NHS Ayrshire &amp; Arran</t>
  </si>
  <si>
    <t>2006NHS Borders</t>
  </si>
  <si>
    <t>2006NHS National Services Scotland</t>
  </si>
  <si>
    <t>2006Scottish Ambulance Service</t>
  </si>
  <si>
    <t>2006NHS 24</t>
  </si>
  <si>
    <t>2006NHS Education for Scotland</t>
  </si>
  <si>
    <t>2006Healthcare Improvement Scotland</t>
  </si>
  <si>
    <t>2006NHS Health Scotland</t>
  </si>
  <si>
    <t>2006The State Hospital</t>
  </si>
  <si>
    <t>2006National Waiting Times Centre</t>
  </si>
  <si>
    <t>2006NHS Fife</t>
  </si>
  <si>
    <t>2006NHS Highland</t>
  </si>
  <si>
    <t>2006NHS Lanarkshire</t>
  </si>
  <si>
    <t>2006NHS Grampian</t>
  </si>
  <si>
    <t>2006NHS Orkney</t>
  </si>
  <si>
    <t>2006NHS Lothian</t>
  </si>
  <si>
    <t>2006NHS Tayside</t>
  </si>
  <si>
    <t>2006NHS Forth Valley</t>
  </si>
  <si>
    <t>2006NHS Western Isles</t>
  </si>
  <si>
    <t>2006NHS Dumfries &amp; Galloway</t>
  </si>
  <si>
    <t>2006NHS Shetland</t>
  </si>
  <si>
    <t>2006NHSScotland</t>
  </si>
  <si>
    <t>2006NHS Argyll &amp; Clyde</t>
  </si>
  <si>
    <t>2007NHS Ayrshire &amp; Arran</t>
  </si>
  <si>
    <t>2007NHS Borders</t>
  </si>
  <si>
    <t>2007NHS National Services Scotland</t>
  </si>
  <si>
    <t>2007Scottish Ambulance Service</t>
  </si>
  <si>
    <t>2007NHS 24</t>
  </si>
  <si>
    <t>2007NHS Education for Scotland</t>
  </si>
  <si>
    <t>2007Healthcare Improvement Scotland</t>
  </si>
  <si>
    <t>2007NHS Health Scotland</t>
  </si>
  <si>
    <t>2007The State Hospital</t>
  </si>
  <si>
    <t>2007National Waiting Times Centre</t>
  </si>
  <si>
    <t>2007NHS Fife</t>
  </si>
  <si>
    <t>2007NHS Greater Glasgow &amp; Clyde</t>
  </si>
  <si>
    <t>2007NHS Highland</t>
  </si>
  <si>
    <t>2007NHS Lanarkshire</t>
  </si>
  <si>
    <t>2007NHS Grampian</t>
  </si>
  <si>
    <t>2007NHS Orkney</t>
  </si>
  <si>
    <t>2007NHS Lothian</t>
  </si>
  <si>
    <t>2007NHS Tayside</t>
  </si>
  <si>
    <t>2007NHS Forth Valley</t>
  </si>
  <si>
    <t>2007NHS Western Isles</t>
  </si>
  <si>
    <t>2007NHS Dumfries &amp; Galloway</t>
  </si>
  <si>
    <t>2007NHS Shetland</t>
  </si>
  <si>
    <t>2007NHSScotland</t>
  </si>
  <si>
    <t>2008NHS Ayrshire &amp; Arran</t>
  </si>
  <si>
    <t>2008NHS Borders</t>
  </si>
  <si>
    <t>2008NHS National Services Scotland</t>
  </si>
  <si>
    <t>2008Scottish Ambulance Service</t>
  </si>
  <si>
    <t>2008NHS 24</t>
  </si>
  <si>
    <t>2008NHS Education for Scotland</t>
  </si>
  <si>
    <t>2008Healthcare Improvement Scotland</t>
  </si>
  <si>
    <t>2008NHS Health Scotland</t>
  </si>
  <si>
    <t>2008The State Hospital</t>
  </si>
  <si>
    <t>2008National Waiting Times Centre</t>
  </si>
  <si>
    <t>2008NHS Fife</t>
  </si>
  <si>
    <t>2008NHS Greater Glasgow &amp; Clyde</t>
  </si>
  <si>
    <t>2008NHS Highland</t>
  </si>
  <si>
    <t>2008NHS Lanarkshire</t>
  </si>
  <si>
    <t>2008NHS Grampian</t>
  </si>
  <si>
    <t>2008NHS Orkney</t>
  </si>
  <si>
    <t>2008NHS Lothian</t>
  </si>
  <si>
    <t>2008NHS Tayside</t>
  </si>
  <si>
    <t>2008NHS Forth Valley</t>
  </si>
  <si>
    <t>2008NHS Western Isles</t>
  </si>
  <si>
    <t>2008NHS Dumfries &amp; Galloway</t>
  </si>
  <si>
    <t>2008NHS Shetland</t>
  </si>
  <si>
    <t>2008NHSScotland</t>
  </si>
  <si>
    <t>2009NHS Ayrshire &amp; Arran</t>
  </si>
  <si>
    <t>2009NHS Borders</t>
  </si>
  <si>
    <t>2009NHS National Services Scotland</t>
  </si>
  <si>
    <t>2009Scottish Ambulance Service</t>
  </si>
  <si>
    <t>2009NHS 24</t>
  </si>
  <si>
    <t>2009NHS Education for Scotland</t>
  </si>
  <si>
    <t>2009Healthcare Improvement Scotland</t>
  </si>
  <si>
    <t>2009NHS Health Scotland</t>
  </si>
  <si>
    <t>2009The State Hospital</t>
  </si>
  <si>
    <t>2009National Waiting Times Centre</t>
  </si>
  <si>
    <t>2009NHS Fife</t>
  </si>
  <si>
    <t>2009NHS Greater Glasgow &amp; Clyde</t>
  </si>
  <si>
    <t>2009NHS Highland</t>
  </si>
  <si>
    <t>2009NHS Lanarkshire</t>
  </si>
  <si>
    <t>2009NHS Grampian</t>
  </si>
  <si>
    <t>2009NHS Orkney</t>
  </si>
  <si>
    <t>2009NHS Lothian</t>
  </si>
  <si>
    <t>2009NHS Tayside</t>
  </si>
  <si>
    <t>2009NHS Forth Valley</t>
  </si>
  <si>
    <t>2009NHS Western Isles</t>
  </si>
  <si>
    <t>2009NHS Dumfries &amp; Galloway</t>
  </si>
  <si>
    <t>2009NHS Shetland</t>
  </si>
  <si>
    <t>2009NHSScotland</t>
  </si>
  <si>
    <t>2010NHS Ayrshire &amp; Arran</t>
  </si>
  <si>
    <t>2010NHS Borders</t>
  </si>
  <si>
    <t>2010NHS National Services Scotland</t>
  </si>
  <si>
    <t>2010Scottish Ambulance Service</t>
  </si>
  <si>
    <t>2010NHS 24</t>
  </si>
  <si>
    <t>2010NHS Education for Scotland</t>
  </si>
  <si>
    <t>2010Healthcare Improvement Scotland</t>
  </si>
  <si>
    <t>2010NHS Health Scotland</t>
  </si>
  <si>
    <t>2010The State Hospital</t>
  </si>
  <si>
    <t>2010National Waiting Times Centre</t>
  </si>
  <si>
    <t>2010NHS Fife</t>
  </si>
  <si>
    <t>2010NHS Greater Glasgow &amp; Clyde</t>
  </si>
  <si>
    <t>2010NHS Highland</t>
  </si>
  <si>
    <t>2010NHS Lanarkshire</t>
  </si>
  <si>
    <t>2010NHS Grampian</t>
  </si>
  <si>
    <t>2010NHS Orkney</t>
  </si>
  <si>
    <t>2010NHS Lothian</t>
  </si>
  <si>
    <t>2010NHS Tayside</t>
  </si>
  <si>
    <t>2010NHS Forth Valley</t>
  </si>
  <si>
    <t>2010NHS Western Isles</t>
  </si>
  <si>
    <t>2010NHS Dumfries &amp; Galloway</t>
  </si>
  <si>
    <t>2010NHS Shetland</t>
  </si>
  <si>
    <t>2010NHSScotland</t>
  </si>
  <si>
    <t>2011NHS Ayrshire &amp; Arran</t>
  </si>
  <si>
    <t>2011NHS Borders</t>
  </si>
  <si>
    <t>2011NHS National Services Scotland</t>
  </si>
  <si>
    <t>2011Scottish Ambulance Service</t>
  </si>
  <si>
    <t>2011NHS 24</t>
  </si>
  <si>
    <t>2011NHS Education for Scotland</t>
  </si>
  <si>
    <t>2011Healthcare Improvement Scotland</t>
  </si>
  <si>
    <t>2011NHS Health Scotland</t>
  </si>
  <si>
    <t>2011The State Hospital</t>
  </si>
  <si>
    <t>2011National Waiting Times Centre</t>
  </si>
  <si>
    <t>2011NHS Fife</t>
  </si>
  <si>
    <t>2011NHS Greater Glasgow &amp; Clyde</t>
  </si>
  <si>
    <t>2011NHS Highland</t>
  </si>
  <si>
    <t>2011NHS Lanarkshire</t>
  </si>
  <si>
    <t>2011NHS Grampian</t>
  </si>
  <si>
    <t>2011NHS Orkney</t>
  </si>
  <si>
    <t>2011NHS Lothian</t>
  </si>
  <si>
    <t>2011NHS Tayside</t>
  </si>
  <si>
    <t>2011NHS Forth Valley</t>
  </si>
  <si>
    <t>2011NHS Western Isles</t>
  </si>
  <si>
    <t>2011NHS Dumfries &amp; Galloway</t>
  </si>
  <si>
    <t>2011NHS Shetland</t>
  </si>
  <si>
    <t>2011NHSScotland</t>
  </si>
  <si>
    <t>2012NHS Ayrshire &amp; Arran</t>
  </si>
  <si>
    <t>2012NHS Borders</t>
  </si>
  <si>
    <t>2012NHS National Services Scotland</t>
  </si>
  <si>
    <t>2012Scottish Ambulance Service</t>
  </si>
  <si>
    <t>2012NHS 24</t>
  </si>
  <si>
    <t>2012NHS Education for Scotland</t>
  </si>
  <si>
    <t>2012Healthcare Improvement Scotland</t>
  </si>
  <si>
    <t>2012NHS Health Scotland</t>
  </si>
  <si>
    <t>2012The State Hospital</t>
  </si>
  <si>
    <t>2012National Waiting Times Centre</t>
  </si>
  <si>
    <t>2012NHS Fife</t>
  </si>
  <si>
    <t>2012NHS Greater Glasgow &amp; Clyde</t>
  </si>
  <si>
    <t>2012NHS Highland</t>
  </si>
  <si>
    <t>2012NHS Lanarkshire</t>
  </si>
  <si>
    <t>2012NHS Grampian</t>
  </si>
  <si>
    <t>2012NHS Orkney</t>
  </si>
  <si>
    <t>2012NHS Lothian</t>
  </si>
  <si>
    <t>2012NHS Tayside</t>
  </si>
  <si>
    <t>2012NHS Forth Valley</t>
  </si>
  <si>
    <t>2012NHS Western Isles</t>
  </si>
  <si>
    <t>2012NHS Dumfries &amp; Galloway</t>
  </si>
  <si>
    <t>2012NHS Shetland</t>
  </si>
  <si>
    <t>2012NHSScotland</t>
  </si>
  <si>
    <t>2013NHS Ayrshire &amp; Arran</t>
  </si>
  <si>
    <t>2013NHS Borders</t>
  </si>
  <si>
    <t>2013NHS National Services Scotland</t>
  </si>
  <si>
    <t>2013Scottish Ambulance Service</t>
  </si>
  <si>
    <t>2013NHS 24</t>
  </si>
  <si>
    <t>2013NHS Education for Scotland</t>
  </si>
  <si>
    <t>2013Healthcare Improvement Scotland</t>
  </si>
  <si>
    <t>2013NHS Health Scotland</t>
  </si>
  <si>
    <t>2013The State Hospital</t>
  </si>
  <si>
    <t>2013National Waiting Times Centre</t>
  </si>
  <si>
    <t>2013NHS Fife</t>
  </si>
  <si>
    <t>2013NHS Greater Glasgow &amp; Clyde</t>
  </si>
  <si>
    <t>2013NHS Highland</t>
  </si>
  <si>
    <t>2013NHS Lanarkshire</t>
  </si>
  <si>
    <t>2013NHS Grampian</t>
  </si>
  <si>
    <t>2013NHS Orkney</t>
  </si>
  <si>
    <t>2013NHS Lothian</t>
  </si>
  <si>
    <t>2013NHS Tayside</t>
  </si>
  <si>
    <t>2013NHS Forth Valley</t>
  </si>
  <si>
    <t>2013NHS Western Isles</t>
  </si>
  <si>
    <t>2013NHS Dumfries &amp; Galloway</t>
  </si>
  <si>
    <t>2013NHS Shetland</t>
  </si>
  <si>
    <t>2013NHSScotland</t>
  </si>
  <si>
    <t>2014NHS Ayrshire &amp; Arran</t>
  </si>
  <si>
    <t>2014NHS Borders</t>
  </si>
  <si>
    <t>2014NHS National Services Scotland</t>
  </si>
  <si>
    <t>2014Scottish Ambulance Service</t>
  </si>
  <si>
    <t>2014NHS 24</t>
  </si>
  <si>
    <t>2014NHS Education for Scotland</t>
  </si>
  <si>
    <t>2014Healthcare Improvement Scotland</t>
  </si>
  <si>
    <t>2014NHS Health Scotland</t>
  </si>
  <si>
    <t>2014The State Hospital</t>
  </si>
  <si>
    <t>2014National Waiting Times Centre</t>
  </si>
  <si>
    <t>2014NHS Fife</t>
  </si>
  <si>
    <t>2014NHS Greater Glasgow &amp; Clyde</t>
  </si>
  <si>
    <t>2014NHS Highland</t>
  </si>
  <si>
    <t>2014NHS Lanarkshire</t>
  </si>
  <si>
    <t>2014NHS Grampian</t>
  </si>
  <si>
    <t>2014NHS Orkney</t>
  </si>
  <si>
    <t>2014NHS Lothian</t>
  </si>
  <si>
    <t>2014NHS Tayside</t>
  </si>
  <si>
    <t>2014NHS Forth Valley</t>
  </si>
  <si>
    <t>2014NHS Western Isles</t>
  </si>
  <si>
    <t>2014NHS Dumfries &amp; Galloway</t>
  </si>
  <si>
    <t>2014NHS Shetland</t>
  </si>
  <si>
    <t>2014NHSScotland</t>
  </si>
  <si>
    <t>2015NHS Ayrshire &amp; Arran</t>
  </si>
  <si>
    <t>2015NHS Borders</t>
  </si>
  <si>
    <t>2015NHS National Services Scotland</t>
  </si>
  <si>
    <t>2015Scottish Ambulance Service</t>
  </si>
  <si>
    <t>2015NHS 24</t>
  </si>
  <si>
    <t>2015NHS Education for Scotland</t>
  </si>
  <si>
    <t>2015Healthcare Improvement Scotland</t>
  </si>
  <si>
    <t>2015NHS Health Scotland</t>
  </si>
  <si>
    <t>2015The State Hospital</t>
  </si>
  <si>
    <t>2015National Waiting Times Centre</t>
  </si>
  <si>
    <t>2015NHS Fife</t>
  </si>
  <si>
    <t>2015NHS Greater Glasgow &amp; Clyde</t>
  </si>
  <si>
    <t>2015NHS Highland</t>
  </si>
  <si>
    <t>2015NHS Lanarkshire</t>
  </si>
  <si>
    <t>2015NHS Grampian</t>
  </si>
  <si>
    <t>2015NHS Orkney</t>
  </si>
  <si>
    <t>2015NHS Lothian</t>
  </si>
  <si>
    <t>2015NHS Tayside</t>
  </si>
  <si>
    <t>2015NHS Forth Valley</t>
  </si>
  <si>
    <t>2015NHS Western Isles</t>
  </si>
  <si>
    <t>2015NHS Dumfries &amp; Galloway</t>
  </si>
  <si>
    <t>2015NHS Shetland</t>
  </si>
  <si>
    <t>2015NHSScotland</t>
  </si>
  <si>
    <t>2016NHS Ayrshire &amp; Arran</t>
  </si>
  <si>
    <t>2016NHS Borders</t>
  </si>
  <si>
    <t>2016NHS National Services Scotland</t>
  </si>
  <si>
    <t>2016Scottish Ambulance Service</t>
  </si>
  <si>
    <t>2016NHS 24</t>
  </si>
  <si>
    <t>2016NHS Education for Scotland</t>
  </si>
  <si>
    <t>2016Healthcare Improvement Scotland</t>
  </si>
  <si>
    <t>2016NHS Health Scotland</t>
  </si>
  <si>
    <t>2016The State Hospital</t>
  </si>
  <si>
    <t>2016National Waiting Times Centre</t>
  </si>
  <si>
    <t>2016NHS Fife</t>
  </si>
  <si>
    <t>2016NHS Greater Glasgow &amp; Clyde</t>
  </si>
  <si>
    <t>2016NHS Highland</t>
  </si>
  <si>
    <t>2016NHS Lanarkshire</t>
  </si>
  <si>
    <t>2016NHS Grampian</t>
  </si>
  <si>
    <t>2016NHS Orkney</t>
  </si>
  <si>
    <t>2016NHS Lothian</t>
  </si>
  <si>
    <t>2016NHS Tayside</t>
  </si>
  <si>
    <t>2016NHS Forth Valley</t>
  </si>
  <si>
    <t>2016NHS Western Isles</t>
  </si>
  <si>
    <t>2016NHS Dumfries &amp; Galloway</t>
  </si>
  <si>
    <t>2016NHS Shetland</t>
  </si>
  <si>
    <t>2016NHSScotland</t>
  </si>
  <si>
    <t>2017NHS Ayrshire &amp; Arran</t>
  </si>
  <si>
    <t>2017NHS Borders</t>
  </si>
  <si>
    <t>2017NHS National Services Scotland</t>
  </si>
  <si>
    <t>2017Scottish Ambulance Service</t>
  </si>
  <si>
    <t>2017NHS 24</t>
  </si>
  <si>
    <t>2017NHS Education for Scotland</t>
  </si>
  <si>
    <t>2017Healthcare Improvement Scotland</t>
  </si>
  <si>
    <t>2017NHS Health Scotland</t>
  </si>
  <si>
    <t>2017The State Hospital</t>
  </si>
  <si>
    <t>2017National Waiting Times Centre</t>
  </si>
  <si>
    <t>2017NHS Fife</t>
  </si>
  <si>
    <t>2017NHS Greater Glasgow &amp; Clyde</t>
  </si>
  <si>
    <t>2017NHS Highland</t>
  </si>
  <si>
    <t>2017NHS Lanarkshire</t>
  </si>
  <si>
    <t>2017NHS Grampian</t>
  </si>
  <si>
    <t>2017NHS Orkney</t>
  </si>
  <si>
    <t>2017NHS Lothian</t>
  </si>
  <si>
    <t>2017NHS Tayside</t>
  </si>
  <si>
    <t>2017NHS Forth Valley</t>
  </si>
  <si>
    <t>2017NHS Western Isles</t>
  </si>
  <si>
    <t>2017NHS Dumfries &amp; Galloway</t>
  </si>
  <si>
    <t>2017NHS Shetland</t>
  </si>
  <si>
    <t>2017NHSScotland</t>
  </si>
  <si>
    <t>2018NHS Ayrshire &amp; Arran</t>
  </si>
  <si>
    <t>2018NHS Borders</t>
  </si>
  <si>
    <t>2018NHS National Services Scotland</t>
  </si>
  <si>
    <t>2018Scottish Ambulance Service</t>
  </si>
  <si>
    <t>2018NHS 24</t>
  </si>
  <si>
    <t>2018NHS Education for Scotland</t>
  </si>
  <si>
    <t>2018Healthcare Improvement Scotland</t>
  </si>
  <si>
    <t>2018NHS Health Scotland</t>
  </si>
  <si>
    <t>2018The State Hospital</t>
  </si>
  <si>
    <t>2018National Waiting Times Centre</t>
  </si>
  <si>
    <t>2018NHS Fife</t>
  </si>
  <si>
    <t>2018NHS Greater Glasgow &amp; Clyde</t>
  </si>
  <si>
    <t>2018NHS Highland</t>
  </si>
  <si>
    <t>2018NHS Lanarkshire</t>
  </si>
  <si>
    <t>2018NHS Grampian</t>
  </si>
  <si>
    <t>2018NHS Orkney</t>
  </si>
  <si>
    <t>2018NHS Lothian</t>
  </si>
  <si>
    <t>2018NHS Tayside</t>
  </si>
  <si>
    <t>2018NHS Forth Valley</t>
  </si>
  <si>
    <t>2018NHS Western Isles</t>
  </si>
  <si>
    <t>2018NHS Dumfries &amp; Galloway</t>
  </si>
  <si>
    <t>2018NHS Shetland</t>
  </si>
  <si>
    <t>2018NHSScotland</t>
  </si>
  <si>
    <t>2019NHS Ayrshire &amp; Arran</t>
  </si>
  <si>
    <t>2019NHS Borders</t>
  </si>
  <si>
    <t>2019NHS National Services Scotland</t>
  </si>
  <si>
    <t>2019Scottish Ambulance Service</t>
  </si>
  <si>
    <t>2019NHS 24</t>
  </si>
  <si>
    <t>2019NHS Education for Scotland</t>
  </si>
  <si>
    <t>2019Healthcare Improvement Scotland</t>
  </si>
  <si>
    <t>2019NHS Health Scotland</t>
  </si>
  <si>
    <t>2019The State Hospital</t>
  </si>
  <si>
    <t>2019National Waiting Times Centre</t>
  </si>
  <si>
    <t>2019NHS Fife</t>
  </si>
  <si>
    <t>2019NHS Greater Glasgow &amp; Clyde</t>
  </si>
  <si>
    <t>2019NHS Highland</t>
  </si>
  <si>
    <t>2019NHS Lanarkshire</t>
  </si>
  <si>
    <t>2019NHS Grampian</t>
  </si>
  <si>
    <t>2019NHS Orkney</t>
  </si>
  <si>
    <t>2019NHS Lothian</t>
  </si>
  <si>
    <t>2019NHS Tayside</t>
  </si>
  <si>
    <t>2019NHS Forth Valley</t>
  </si>
  <si>
    <t>2019NHS Western Isles</t>
  </si>
  <si>
    <t>2019NHS Dumfries &amp; Galloway</t>
  </si>
  <si>
    <t>2019NHS Shetland</t>
  </si>
  <si>
    <t>2019NHSScotland</t>
  </si>
  <si>
    <t>2006NHS Greater Glasgow</t>
  </si>
  <si>
    <t xml:space="preserve">   NHS Highland and NHS Greater Glasgow &amp; Clyde.</t>
  </si>
  <si>
    <t xml:space="preserve">   NHS Dumfries &amp; Galloway were unable to provide sickness absence data.</t>
  </si>
  <si>
    <t xml:space="preserve">   NHS Lanarkshire excludes Lanarkshire Primary Care Division</t>
  </si>
  <si>
    <t xml:space="preserve">   NHS Greater Glasgow excludes Yorkhill Division; North Glasgow University Hospital Division; and Greater Glasgow Primary Care Division</t>
  </si>
  <si>
    <t xml:space="preserve">   Special health boards include NHS National Services Scotland, NHS 24, NHS National Education for Scotland and NHS Health Scotland</t>
  </si>
  <si>
    <t xml:space="preserve">   NHS Ayrshire &amp; Arran excludes Ayrshire &amp; Arran Acute Division</t>
  </si>
  <si>
    <t>2020NHS Ayrshire &amp; Arran</t>
  </si>
  <si>
    <t>2020</t>
  </si>
  <si>
    <t>2020NHS Borders</t>
  </si>
  <si>
    <t>2020NHS National Services Scotland</t>
  </si>
  <si>
    <t>2020Scottish Ambulance Service</t>
  </si>
  <si>
    <t>2020NHS 24</t>
  </si>
  <si>
    <t>2020NHS Education for Scotland</t>
  </si>
  <si>
    <t>2020Healthcare Improvement Scotland</t>
  </si>
  <si>
    <t>2020NHS Health Scotland</t>
  </si>
  <si>
    <t>2020The State Hospital</t>
  </si>
  <si>
    <t>2020National Waiting Times Centre</t>
  </si>
  <si>
    <t>2020NHS Fife</t>
  </si>
  <si>
    <t>2020NHS Greater Glasgow &amp; Clyde</t>
  </si>
  <si>
    <t>2020NHS Highland</t>
  </si>
  <si>
    <t>2020NHS Lanarkshire</t>
  </si>
  <si>
    <t>2020NHS Grampian</t>
  </si>
  <si>
    <t>2020NHS Orkney</t>
  </si>
  <si>
    <t>2020NHS Lothian</t>
  </si>
  <si>
    <t>2020NHS Tayside</t>
  </si>
  <si>
    <t>2020NHS Forth Valley</t>
  </si>
  <si>
    <t>2020NHS Western Isles</t>
  </si>
  <si>
    <t>2020NHS Dumfries &amp; Galloway</t>
  </si>
  <si>
    <t>2020NHS Shetland</t>
  </si>
  <si>
    <t>2020NHSScotland</t>
  </si>
  <si>
    <t>2.  Which staff are included and not included</t>
  </si>
  <si>
    <t>3.  Sickness Absence Calculation</t>
  </si>
  <si>
    <t>4.  Source of data</t>
  </si>
  <si>
    <t>Sickness absence data in this table does not include any COVID-19 related absences.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</si>
  <si>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Figures do not include COVID-19 related absences as this is reported via a different system.</t>
    </r>
  </si>
  <si>
    <r>
      <t xml:space="preserve">2. </t>
    </r>
    <r>
      <rPr>
        <sz val="12"/>
        <rFont val="Arial"/>
        <family val="2"/>
      </rPr>
      <t xml:space="preserve">For 2004/05 : </t>
    </r>
  </si>
  <si>
    <r>
      <t xml:space="preserve">3. </t>
    </r>
    <r>
      <rPr>
        <sz val="12"/>
        <rFont val="Arial"/>
        <family val="2"/>
      </rPr>
      <t>The dissolution of NHS Argyll &amp; Clyde took effect from 1st April 2006. From 2006, staff from NHS Argyll &amp; Clyde transferred to</t>
    </r>
  </si>
  <si>
    <r>
      <t>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</si>
</sst>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2"/>
      <color rgb="FF0070C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5" fillId="0" borderId="0"/>
  </cellStyleXfs>
  <cellXfs count="55">
    <xf numFmtId="0" fontId="0" fillId="0" borderId="0" xfId="0"/>
    <xf numFmtId="0" fontId="7" fillId="0" borderId="0" xfId="0" applyFont="1" applyFill="1" applyAlignment="1"/>
    <xf numFmtId="0" fontId="7" fillId="0" borderId="0" xfId="0" applyFont="1" applyAlignment="1"/>
    <xf numFmtId="0" fontId="8" fillId="0" borderId="0" xfId="1" applyFont="1" applyFill="1" applyAlignment="1" applyProtection="1">
      <alignment horizontal="justify"/>
    </xf>
    <xf numFmtId="0" fontId="7" fillId="0" borderId="0" xfId="0" quotePrefix="1" applyFont="1" applyFill="1" applyAlignment="1"/>
    <xf numFmtId="0" fontId="6" fillId="0" borderId="0" xfId="0" applyFont="1" applyAlignment="1"/>
    <xf numFmtId="0" fontId="7" fillId="0" borderId="0" xfId="2" applyFont="1" applyAlignment="1"/>
    <xf numFmtId="0" fontId="7" fillId="0" borderId="0" xfId="2" applyFont="1"/>
    <xf numFmtId="0" fontId="7" fillId="0" borderId="0" xfId="0" applyFont="1" applyAlignment="1">
      <alignment horizontal="left" indent="1"/>
    </xf>
    <xf numFmtId="0" fontId="7" fillId="0" borderId="0" xfId="2" applyFont="1" applyAlignment="1">
      <alignment horizontal="left"/>
    </xf>
    <xf numFmtId="0" fontId="10" fillId="0" borderId="0" xfId="4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2" applyFont="1" applyAlignment="1">
      <alignment horizontal="left" indent="1"/>
    </xf>
    <xf numFmtId="0" fontId="5" fillId="0" borderId="0" xfId="0" applyFont="1" applyFill="1" applyAlignment="1" applyProtection="1">
      <protection hidden="1"/>
    </xf>
    <xf numFmtId="0" fontId="7" fillId="0" borderId="0" xfId="0" applyFont="1"/>
    <xf numFmtId="0" fontId="14" fillId="0" borderId="0" xfId="0" applyFont="1" applyAlignment="1">
      <alignment horizontal="justify" vertical="center" readingOrder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7" fillId="2" borderId="1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right"/>
      <protection hidden="1"/>
    </xf>
    <xf numFmtId="2" fontId="7" fillId="2" borderId="0" xfId="0" applyNumberFormat="1" applyFont="1" applyFill="1" applyBorder="1" applyProtection="1">
      <protection hidden="1"/>
    </xf>
    <xf numFmtId="2" fontId="6" fillId="2" borderId="0" xfId="3" applyNumberFormat="1" applyFont="1" applyFill="1" applyProtection="1">
      <protection hidden="1"/>
    </xf>
    <xf numFmtId="0" fontId="7" fillId="2" borderId="0" xfId="0" applyFont="1" applyFill="1" applyBorder="1" applyAlignment="1" applyProtection="1">
      <alignment horizontal="left" indent="1"/>
      <protection hidden="1"/>
    </xf>
    <xf numFmtId="2" fontId="7" fillId="2" borderId="0" xfId="3" applyNumberFormat="1" applyFont="1" applyFill="1" applyProtection="1">
      <protection hidden="1"/>
    </xf>
    <xf numFmtId="2" fontId="7" fillId="2" borderId="0" xfId="0" applyNumberFormat="1" applyFont="1" applyFill="1" applyAlignment="1" applyProtection="1">
      <alignment horizontal="right"/>
      <protection hidden="1"/>
    </xf>
    <xf numFmtId="2" fontId="7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2" fontId="7" fillId="2" borderId="1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protection hidden="1"/>
    </xf>
    <xf numFmtId="164" fontId="7" fillId="2" borderId="0" xfId="0" applyNumberFormat="1" applyFont="1" applyFill="1" applyProtection="1">
      <protection hidden="1"/>
    </xf>
    <xf numFmtId="0" fontId="13" fillId="2" borderId="0" xfId="4" applyFont="1" applyFill="1" applyBorder="1" applyAlignment="1" applyProtection="1">
      <alignment horizontal="left"/>
      <protection hidden="1"/>
    </xf>
    <xf numFmtId="164" fontId="7" fillId="2" borderId="0" xfId="0" applyNumberFormat="1" applyFont="1" applyFill="1" applyAlignment="1" applyProtection="1">
      <alignment horizontal="right"/>
      <protection hidden="1"/>
    </xf>
    <xf numFmtId="0" fontId="10" fillId="2" borderId="0" xfId="4" applyFont="1" applyFill="1" applyBorder="1" applyAlignment="1" applyProtection="1">
      <alignment horizontal="left"/>
      <protection hidden="1"/>
    </xf>
    <xf numFmtId="0" fontId="7" fillId="2" borderId="0" xfId="2" applyFont="1" applyFill="1" applyProtection="1">
      <protection hidden="1"/>
    </xf>
    <xf numFmtId="0" fontId="7" fillId="2" borderId="0" xfId="2" applyFont="1" applyFill="1" applyAlignment="1" applyProtection="1">
      <alignment horizontal="right"/>
      <protection hidden="1"/>
    </xf>
    <xf numFmtId="2" fontId="7" fillId="2" borderId="0" xfId="2" applyNumberFormat="1" applyFont="1" applyFill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7" fillId="2" borderId="0" xfId="2" applyFont="1" applyFill="1" applyAlignment="1" applyProtection="1">
      <protection hidden="1"/>
    </xf>
    <xf numFmtId="0" fontId="7" fillId="2" borderId="0" xfId="0" applyFont="1" applyFill="1" applyAlignment="1" applyProtection="1">
      <protection hidden="1"/>
    </xf>
    <xf numFmtId="0" fontId="5" fillId="0" borderId="0" xfId="0" applyFont="1" applyFill="1" applyAlignment="1"/>
    <xf numFmtId="0" fontId="16" fillId="0" borderId="0" xfId="1" applyFont="1" applyFill="1" applyAlignment="1" applyProtection="1">
      <alignment horizontal="left"/>
    </xf>
    <xf numFmtId="0" fontId="9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Fill="1" applyAlignment="1">
      <alignment horizontal="left"/>
    </xf>
    <xf numFmtId="49" fontId="7" fillId="2" borderId="1" xfId="0" applyNumberFormat="1" applyFont="1" applyFill="1" applyBorder="1" applyAlignment="1" applyProtection="1">
      <alignment horizontal="right"/>
      <protection hidden="1"/>
    </xf>
  </cellXfs>
  <cellStyles count="6">
    <cellStyle name="Hyperlink" xfId="1" builtinId="8"/>
    <cellStyle name="Normal" xfId="0" builtinId="0"/>
    <cellStyle name="Normal 2" xfId="5" xr:uid="{B7B7FB23-EAED-4523-9F7B-C1684E56A804}"/>
    <cellStyle name="Normal_Sickness Absence Oct04 to Sept05 by NHS Board" xfId="2" xr:uid="{00000000-0005-0000-0000-000003000000}"/>
    <cellStyle name="Normal_sickness_absence aug07-data" xfId="3" xr:uid="{00000000-0005-0000-0000-000004000000}"/>
    <cellStyle name="Normal_template (2)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13</xdr:col>
      <xdr:colOff>542925</xdr:colOff>
      <xdr:row>0</xdr:row>
      <xdr:rowOff>0</xdr:rowOff>
    </xdr:to>
    <xdr:pic>
      <xdr:nvPicPr>
        <xdr:cNvPr id="4076" name="Picture 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558171</xdr:colOff>
      <xdr:row>0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315325" cy="0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4078" name="Picture 6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4079" name="Text Box 7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685925" y="0"/>
          <a:ext cx="3124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104775</xdr:rowOff>
    </xdr:to>
    <xdr:sp macro="" textlink="">
      <xdr:nvSpPr>
        <xdr:cNvPr id="4081" name="AutoShape 925" descr="Risultati immagini per nhs education for scotland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71437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104775</xdr:rowOff>
    </xdr:to>
    <xdr:sp macro="" textlink="">
      <xdr:nvSpPr>
        <xdr:cNvPr id="4082" name="AutoShape 925" descr="Risultati immagini per nhs education for scotland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104775</xdr:rowOff>
    </xdr:to>
    <xdr:sp macro="" textlink="">
      <xdr:nvSpPr>
        <xdr:cNvPr id="4083" name="AutoShape 925" descr="Risultati immagini per nhs education for scotland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104775</xdr:rowOff>
    </xdr:to>
    <xdr:sp macro="" textlink="">
      <xdr:nvSpPr>
        <xdr:cNvPr id="4084" name="AutoShape 926" descr="Risultati immagini per nhs education for scotland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857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365125</xdr:colOff>
      <xdr:row>1</xdr:row>
      <xdr:rowOff>85725</xdr:rowOff>
    </xdr:from>
    <xdr:to>
      <xdr:col>12</xdr:col>
      <xdr:colOff>28575</xdr:colOff>
      <xdr:row>5</xdr:row>
      <xdr:rowOff>180975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29475" y="314325"/>
          <a:ext cx="94615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48"/>
  <sheetViews>
    <sheetView showGridLines="0" tabSelected="1" zoomScaleNormal="100" workbookViewId="0">
      <selection activeCell="A2" sqref="A2"/>
    </sheetView>
  </sheetViews>
  <sheetFormatPr defaultColWidth="9.1796875" defaultRowHeight="15.5" x14ac:dyDescent="0.35"/>
  <cols>
    <col min="1" max="1" width="19.453125" style="1" customWidth="1"/>
    <col min="2" max="2" width="5.81640625" style="1" customWidth="1"/>
    <col min="3" max="3" width="8.7265625" style="1" bestFit="1" customWidth="1"/>
    <col min="4" max="16384" width="9.1796875" style="1"/>
  </cols>
  <sheetData>
    <row r="1" spans="1:14" ht="18" x14ac:dyDescent="0.4">
      <c r="A1" s="13" t="s">
        <v>49</v>
      </c>
      <c r="L1" s="16" t="s">
        <v>90</v>
      </c>
    </row>
    <row r="3" spans="1:14" ht="15.75" customHeight="1" x14ac:dyDescent="0.4">
      <c r="A3" s="17" t="s">
        <v>50</v>
      </c>
    </row>
    <row r="4" spans="1:14" ht="15.75" customHeight="1" x14ac:dyDescent="0.35">
      <c r="A4" s="53" t="s">
        <v>497</v>
      </c>
    </row>
    <row r="5" spans="1:14" ht="15.75" customHeight="1" x14ac:dyDescent="0.35"/>
    <row r="6" spans="1:14" ht="15.75" customHeight="1" x14ac:dyDescent="0.4">
      <c r="A6" s="49" t="s">
        <v>51</v>
      </c>
    </row>
    <row r="7" spans="1:14" ht="15.75" customHeight="1" x14ac:dyDescent="0.35">
      <c r="A7" s="1" t="s">
        <v>45</v>
      </c>
      <c r="M7" s="14"/>
    </row>
    <row r="8" spans="1:14" ht="15.75" customHeight="1" x14ac:dyDescent="0.35">
      <c r="A8" s="50" t="s">
        <v>44</v>
      </c>
      <c r="B8" s="1" t="s">
        <v>52</v>
      </c>
    </row>
    <row r="9" spans="1:14" ht="15.75" customHeight="1" x14ac:dyDescent="0.35">
      <c r="L9" s="14"/>
      <c r="M9" s="14"/>
      <c r="N9" s="14"/>
    </row>
    <row r="10" spans="1:14" ht="15.75" customHeight="1" x14ac:dyDescent="0.35">
      <c r="A10" s="1" t="s">
        <v>53</v>
      </c>
      <c r="B10" s="2"/>
      <c r="C10" s="2"/>
      <c r="D10" s="2"/>
      <c r="E10" s="2"/>
      <c r="F10" s="2"/>
      <c r="G10" s="2"/>
      <c r="H10" s="2"/>
      <c r="I10" s="2"/>
      <c r="J10" s="2"/>
    </row>
    <row r="11" spans="1:14" ht="15.75" customHeight="1" x14ac:dyDescent="0.35">
      <c r="A11" s="1" t="s">
        <v>54</v>
      </c>
      <c r="C11" s="3"/>
    </row>
    <row r="12" spans="1:14" ht="15.75" customHeight="1" x14ac:dyDescent="0.35">
      <c r="A12" s="1" t="s">
        <v>55</v>
      </c>
      <c r="C12" s="3"/>
    </row>
    <row r="13" spans="1:14" ht="15.75" customHeight="1" x14ac:dyDescent="0.35">
      <c r="A13" s="1" t="s">
        <v>56</v>
      </c>
      <c r="C13" s="3"/>
    </row>
    <row r="14" spans="1:14" ht="15.75" customHeight="1" x14ac:dyDescent="0.35">
      <c r="A14" s="4"/>
      <c r="C14" s="3"/>
    </row>
    <row r="15" spans="1:14" ht="15.75" customHeight="1" x14ac:dyDescent="0.4">
      <c r="A15" s="49" t="s">
        <v>494</v>
      </c>
      <c r="B15" s="5"/>
      <c r="C15" s="5"/>
      <c r="D15" s="5"/>
      <c r="E15" s="5"/>
      <c r="F15" s="5"/>
      <c r="G15" s="5"/>
    </row>
    <row r="16" spans="1:14" ht="15.75" customHeight="1" x14ac:dyDescent="0.35">
      <c r="A16" s="1" t="s">
        <v>57</v>
      </c>
    </row>
    <row r="17" spans="1:20" ht="15.75" customHeight="1" x14ac:dyDescent="0.35">
      <c r="A17" s="1" t="s">
        <v>58</v>
      </c>
      <c r="C17" s="3"/>
    </row>
    <row r="18" spans="1:20" ht="15.75" customHeight="1" x14ac:dyDescent="0.35">
      <c r="C18" s="3"/>
    </row>
    <row r="19" spans="1:20" ht="15.75" customHeight="1" x14ac:dyDescent="0.4">
      <c r="A19" s="49" t="s">
        <v>495</v>
      </c>
    </row>
    <row r="20" spans="1:20" ht="15.75" customHeight="1" x14ac:dyDescent="0.35">
      <c r="A20" s="6" t="s">
        <v>65</v>
      </c>
      <c r="B20" s="2"/>
      <c r="C20" s="2"/>
      <c r="D20" s="2"/>
      <c r="E20" s="2"/>
      <c r="F20" s="2"/>
      <c r="G20" s="2"/>
      <c r="H20" s="2"/>
      <c r="I20" s="2"/>
      <c r="J20" s="2"/>
    </row>
    <row r="21" spans="1:20" ht="15.75" customHeight="1" x14ac:dyDescent="0.35">
      <c r="A21" s="6" t="s">
        <v>64</v>
      </c>
      <c r="B21" s="2"/>
      <c r="C21" s="2"/>
      <c r="D21" s="2"/>
      <c r="E21" s="2"/>
      <c r="F21" s="2"/>
      <c r="G21" s="2"/>
      <c r="H21" s="2"/>
      <c r="I21" s="2"/>
      <c r="J21" s="2"/>
    </row>
    <row r="22" spans="1:20" ht="15.75" customHeight="1" x14ac:dyDescent="0.35">
      <c r="A22" s="6"/>
      <c r="B22" s="2"/>
      <c r="C22" s="2"/>
      <c r="D22" s="2"/>
      <c r="E22" s="2"/>
      <c r="F22" s="2"/>
      <c r="G22" s="2"/>
      <c r="H22" s="2"/>
      <c r="I22" s="2"/>
      <c r="J22" s="2"/>
      <c r="T22" s="15"/>
    </row>
    <row r="23" spans="1:20" ht="15.75" customHeight="1" x14ac:dyDescent="0.35">
      <c r="A23" s="6" t="s">
        <v>62</v>
      </c>
      <c r="C23" s="3"/>
      <c r="T23" s="15"/>
    </row>
    <row r="24" spans="1:20" ht="15.75" customHeight="1" x14ac:dyDescent="0.35">
      <c r="A24" s="7" t="s">
        <v>59</v>
      </c>
      <c r="C24" s="3"/>
      <c r="T24" s="15"/>
    </row>
    <row r="25" spans="1:20" ht="15.75" customHeight="1" x14ac:dyDescent="0.35">
      <c r="A25" s="12" t="s">
        <v>82</v>
      </c>
      <c r="B25" s="8"/>
      <c r="C25" s="8"/>
      <c r="D25" s="8"/>
      <c r="E25" s="8"/>
      <c r="F25" s="8"/>
      <c r="G25" s="8"/>
      <c r="H25" s="8"/>
      <c r="I25" s="8"/>
      <c r="J25" s="8"/>
    </row>
    <row r="26" spans="1:20" ht="15.75" customHeight="1" x14ac:dyDescent="0.35">
      <c r="A26" s="12" t="s">
        <v>66</v>
      </c>
      <c r="B26" s="8"/>
      <c r="C26" s="8"/>
      <c r="D26" s="8"/>
      <c r="E26" s="8"/>
      <c r="F26" s="8"/>
      <c r="G26" s="8"/>
      <c r="H26" s="8"/>
      <c r="I26" s="8"/>
      <c r="J26" s="8"/>
    </row>
    <row r="27" spans="1:20" ht="15.75" customHeight="1" x14ac:dyDescent="0.35">
      <c r="A27" s="12" t="s">
        <v>83</v>
      </c>
      <c r="C27" s="3"/>
    </row>
    <row r="28" spans="1:20" ht="15.75" customHeight="1" x14ac:dyDescent="0.35">
      <c r="A28" s="12" t="s">
        <v>76</v>
      </c>
      <c r="C28" s="3"/>
    </row>
    <row r="29" spans="1:20" ht="15.75" customHeight="1" x14ac:dyDescent="0.35">
      <c r="A29" s="12" t="s">
        <v>77</v>
      </c>
      <c r="C29" s="3"/>
    </row>
    <row r="30" spans="1:20" ht="15.75" customHeight="1" x14ac:dyDescent="0.3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20" ht="15.75" customHeight="1" x14ac:dyDescent="0.35">
      <c r="A31" s="7" t="s">
        <v>84</v>
      </c>
      <c r="C31" s="3"/>
    </row>
    <row r="32" spans="1:20" ht="15.75" customHeight="1" x14ac:dyDescent="0.35">
      <c r="A32" s="7" t="s">
        <v>85</v>
      </c>
    </row>
    <row r="33" spans="1:10" ht="15.75" customHeight="1" x14ac:dyDescent="0.35">
      <c r="A33" s="6" t="s">
        <v>86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 customHeight="1" x14ac:dyDescent="0.35">
      <c r="A34" s="6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customHeight="1" x14ac:dyDescent="0.35">
      <c r="A35" s="6" t="s">
        <v>78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 customHeight="1" x14ac:dyDescent="0.35">
      <c r="A36" s="9" t="s">
        <v>79</v>
      </c>
    </row>
    <row r="37" spans="1:10" ht="15.75" customHeight="1" x14ac:dyDescent="0.35">
      <c r="A37" s="9" t="s">
        <v>80</v>
      </c>
      <c r="C37" s="3"/>
    </row>
    <row r="38" spans="1:10" ht="15.75" customHeight="1" x14ac:dyDescent="0.35">
      <c r="A38" s="9" t="s">
        <v>60</v>
      </c>
      <c r="C38" s="3"/>
    </row>
    <row r="39" spans="1:10" ht="15.75" customHeight="1" x14ac:dyDescent="0.35">
      <c r="C39" s="3"/>
    </row>
    <row r="40" spans="1:10" ht="15.75" customHeight="1" x14ac:dyDescent="0.35">
      <c r="A40" s="6" t="s">
        <v>61</v>
      </c>
      <c r="C40" s="3"/>
    </row>
    <row r="41" spans="1:10" ht="15.75" customHeight="1" x14ac:dyDescent="0.35">
      <c r="B41" s="5"/>
      <c r="C41" s="5"/>
      <c r="D41" s="5"/>
      <c r="E41" s="5"/>
      <c r="F41" s="5"/>
      <c r="G41" s="5"/>
    </row>
    <row r="42" spans="1:10" ht="15.75" customHeight="1" x14ac:dyDescent="0.4">
      <c r="A42" s="49" t="s">
        <v>496</v>
      </c>
    </row>
    <row r="43" spans="1:10" ht="15.75" customHeight="1" x14ac:dyDescent="0.35">
      <c r="A43" s="1" t="s">
        <v>46</v>
      </c>
    </row>
    <row r="44" spans="1:10" ht="15.75" customHeight="1" x14ac:dyDescent="0.35">
      <c r="A44" s="10" t="s">
        <v>63</v>
      </c>
    </row>
    <row r="45" spans="1:10" ht="15.75" customHeight="1" x14ac:dyDescent="0.35">
      <c r="A45" s="10" t="s">
        <v>67</v>
      </c>
    </row>
    <row r="46" spans="1:10" ht="15.75" customHeight="1" x14ac:dyDescent="0.35">
      <c r="A46" s="1" t="s">
        <v>68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 customHeight="1" x14ac:dyDescent="0.35">
      <c r="A47" s="9" t="s">
        <v>69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 customHeight="1" x14ac:dyDescent="0.35">
      <c r="A48" s="7" t="s">
        <v>70</v>
      </c>
    </row>
  </sheetData>
  <sheetProtection formatColumns="0" formatRows="0"/>
  <mergeCells count="1">
    <mergeCell ref="A30:J30"/>
  </mergeCells>
  <phoneticPr fontId="4" type="noConversion"/>
  <hyperlinks>
    <hyperlink ref="A8" location="'NHS Board Data'!A1" tooltip="NHS Board" display="NHS Board " xr:uid="{00000000-0004-0000-0000-000000000000}"/>
  </hyperlinks>
  <pageMargins left="0.39370078740157483" right="0.39370078740157483" top="0.39370078740157483" bottom="0.39370078740157483" header="0.51181102362204722" footer="0.51181102362204722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42C8-35B5-4C48-8787-61981DC78EEE}">
  <dimension ref="A1:V48"/>
  <sheetViews>
    <sheetView workbookViewId="0">
      <pane xSplit="1" ySplit="6" topLeftCell="L7" activePane="bottomRight" state="frozen"/>
      <selection pane="topRight" activeCell="B1" sqref="B1"/>
      <selection pane="bottomLeft" activeCell="A7" sqref="A7"/>
      <selection pane="bottomRight"/>
    </sheetView>
  </sheetViews>
  <sheetFormatPr defaultColWidth="9.1796875" defaultRowHeight="15.5" x14ac:dyDescent="0.35"/>
  <cols>
    <col min="1" max="1" width="47.26953125" style="19" customWidth="1"/>
    <col min="2" max="16" width="11.1796875" style="19" customWidth="1"/>
    <col min="17" max="19" width="9.1796875" style="19" customWidth="1"/>
    <col min="20" max="16384" width="9.1796875" style="19"/>
  </cols>
  <sheetData>
    <row r="1" spans="1:21" ht="18.75" customHeight="1" x14ac:dyDescent="0.4">
      <c r="A1" s="18" t="s">
        <v>49</v>
      </c>
      <c r="T1" s="20" t="str">
        <f>Welcome!L1</f>
        <v>This is an NHS Education for Scotland Statistics release.</v>
      </c>
    </row>
    <row r="3" spans="1:21" ht="17.5" x14ac:dyDescent="0.35">
      <c r="A3" s="21" t="s">
        <v>89</v>
      </c>
    </row>
    <row r="4" spans="1:21" x14ac:dyDescent="0.35">
      <c r="A4" s="21" t="s">
        <v>43</v>
      </c>
    </row>
    <row r="6" spans="1:21" ht="15.75" customHeight="1" x14ac:dyDescent="0.35">
      <c r="A6" s="22"/>
      <c r="B6" s="22">
        <v>2002</v>
      </c>
      <c r="C6" s="22">
        <v>2003</v>
      </c>
      <c r="D6" s="23" t="s">
        <v>87</v>
      </c>
      <c r="E6" s="22">
        <v>2005</v>
      </c>
      <c r="F6" s="23" t="s">
        <v>88</v>
      </c>
      <c r="G6" s="23">
        <v>2007</v>
      </c>
      <c r="H6" s="23">
        <v>2008</v>
      </c>
      <c r="I6" s="23">
        <v>2009</v>
      </c>
      <c r="J6" s="23">
        <v>2010</v>
      </c>
      <c r="K6" s="23">
        <v>2011</v>
      </c>
      <c r="L6" s="23">
        <v>2012</v>
      </c>
      <c r="M6" s="23">
        <v>2013</v>
      </c>
      <c r="N6" s="23">
        <v>2014</v>
      </c>
      <c r="O6" s="23">
        <v>2015</v>
      </c>
      <c r="P6" s="23">
        <v>2016</v>
      </c>
      <c r="Q6" s="22">
        <v>2017</v>
      </c>
      <c r="R6" s="22">
        <v>2018</v>
      </c>
      <c r="S6" s="22">
        <v>2019</v>
      </c>
      <c r="T6" s="54" t="s">
        <v>501</v>
      </c>
    </row>
    <row r="7" spans="1:21" ht="19.5" customHeight="1" x14ac:dyDescent="0.35">
      <c r="A7" s="21" t="s">
        <v>98</v>
      </c>
      <c r="B7" s="24">
        <f t="shared" ref="B7:T7" si="0">IF(ISERROR(VLOOKUP(LEFT(B$6,4)&amp;$A7,Data,7,FALSE)), "",VLOOKUP(LEFT(B$6,4)&amp;$A7,Data,7,FALSE))</f>
        <v>5.24</v>
      </c>
      <c r="C7" s="24">
        <f t="shared" si="0"/>
        <v>4.6399999999999997</v>
      </c>
      <c r="D7" s="24">
        <f t="shared" si="0"/>
        <v>5.25</v>
      </c>
      <c r="E7" s="24">
        <f t="shared" si="0"/>
        <v>5.35</v>
      </c>
      <c r="F7" s="24">
        <f t="shared" si="0"/>
        <v>5.2280948540121104</v>
      </c>
      <c r="G7" s="24">
        <f t="shared" si="0"/>
        <v>5.5450134007571199</v>
      </c>
      <c r="H7" s="24">
        <f t="shared" si="0"/>
        <v>5.28497307575436</v>
      </c>
      <c r="I7" s="24">
        <f t="shared" si="0"/>
        <v>4.9455108800807404</v>
      </c>
      <c r="J7" s="24">
        <f t="shared" si="0"/>
        <v>4.7524148686589696</v>
      </c>
      <c r="K7" s="24">
        <f t="shared" si="0"/>
        <v>4.7372548738888502</v>
      </c>
      <c r="L7" s="24">
        <f t="shared" si="0"/>
        <v>4.6271494961859299</v>
      </c>
      <c r="M7" s="24">
        <f t="shared" si="0"/>
        <v>4.7985569662464203</v>
      </c>
      <c r="N7" s="24">
        <f t="shared" si="0"/>
        <v>4.7616988730562397</v>
      </c>
      <c r="O7" s="24">
        <f t="shared" si="0"/>
        <v>5.03723981923895</v>
      </c>
      <c r="P7" s="24">
        <f t="shared" si="0"/>
        <v>5.1613350031686496</v>
      </c>
      <c r="Q7" s="24">
        <f t="shared" si="0"/>
        <v>5.1992674907674701</v>
      </c>
      <c r="R7" s="24">
        <f t="shared" si="0"/>
        <v>5.3931537177475297</v>
      </c>
      <c r="S7" s="24">
        <f t="shared" si="0"/>
        <v>5.38517355815919</v>
      </c>
      <c r="T7" s="24">
        <f t="shared" si="0"/>
        <v>5.3110589284900902</v>
      </c>
    </row>
    <row r="8" spans="1:21" ht="15.75" customHeight="1" x14ac:dyDescent="0.35">
      <c r="A8" s="25" t="s">
        <v>4</v>
      </c>
      <c r="B8" s="26" t="s">
        <v>41</v>
      </c>
      <c r="C8" s="26" t="s">
        <v>41</v>
      </c>
      <c r="D8" s="26" t="s">
        <v>41</v>
      </c>
      <c r="E8" s="26">
        <f t="shared" ref="E8:T17" si="1">IF(ISERROR(VLOOKUP(LEFT(E$6,4)&amp;$A8,Data,7,FALSE)), "",VLOOKUP(LEFT(E$6,4)&amp;$A8,Data,7,FALSE))</f>
        <v>4.42</v>
      </c>
      <c r="F8" s="27">
        <f t="shared" si="1"/>
        <v>4.48648063557805</v>
      </c>
      <c r="G8" s="27">
        <f t="shared" si="1"/>
        <v>4.62342701904364</v>
      </c>
      <c r="H8" s="27">
        <f t="shared" si="1"/>
        <v>4.6927724313666896</v>
      </c>
      <c r="I8" s="27">
        <f t="shared" si="1"/>
        <v>4.6487230658169496</v>
      </c>
      <c r="J8" s="27">
        <f t="shared" si="1"/>
        <v>4.4790357543969304</v>
      </c>
      <c r="K8" s="27">
        <f t="shared" si="1"/>
        <v>4.0746696833705602</v>
      </c>
      <c r="L8" s="27">
        <f t="shared" si="1"/>
        <v>4.7116617025423997</v>
      </c>
      <c r="M8" s="27">
        <f t="shared" si="1"/>
        <v>4.2457922265220596</v>
      </c>
      <c r="N8" s="27">
        <f t="shared" si="1"/>
        <v>4.3594901962931702</v>
      </c>
      <c r="O8" s="27">
        <f t="shared" si="1"/>
        <v>4.7072752466468399</v>
      </c>
      <c r="P8" s="27">
        <f t="shared" si="1"/>
        <v>4.3587050502381697</v>
      </c>
      <c r="Q8" s="27">
        <f t="shared" si="1"/>
        <v>4.85640677506718</v>
      </c>
      <c r="R8" s="27">
        <f t="shared" si="1"/>
        <v>5.2345759316852503</v>
      </c>
      <c r="S8" s="27">
        <f t="shared" si="1"/>
        <v>5.2779604440453998</v>
      </c>
      <c r="T8" s="27">
        <f t="shared" si="1"/>
        <v>4.8057868616720496</v>
      </c>
      <c r="U8" s="28"/>
    </row>
    <row r="9" spans="1:21" ht="15.75" customHeight="1" x14ac:dyDescent="0.35">
      <c r="A9" s="29" t="s">
        <v>5</v>
      </c>
      <c r="B9" s="26" t="s">
        <v>41</v>
      </c>
      <c r="C9" s="26" t="s">
        <v>41</v>
      </c>
      <c r="D9" s="26" t="s">
        <v>41</v>
      </c>
      <c r="E9" s="26">
        <f t="shared" si="1"/>
        <v>6.27</v>
      </c>
      <c r="F9" s="27">
        <f t="shared" si="1"/>
        <v>5.6306343598169999</v>
      </c>
      <c r="G9" s="27">
        <f t="shared" si="1"/>
        <v>6.2126295358738304</v>
      </c>
      <c r="H9" s="27">
        <f t="shared" si="1"/>
        <v>5.4666994349873903</v>
      </c>
      <c r="I9" s="27">
        <f t="shared" si="1"/>
        <v>5.3008033818918401</v>
      </c>
      <c r="J9" s="27">
        <f t="shared" si="1"/>
        <v>4.9280843449670204</v>
      </c>
      <c r="K9" s="27">
        <f t="shared" si="1"/>
        <v>5.05926271518892</v>
      </c>
      <c r="L9" s="27">
        <f t="shared" si="1"/>
        <v>5.3198589019733804</v>
      </c>
      <c r="M9" s="27">
        <f t="shared" si="1"/>
        <v>5.4240854013010402</v>
      </c>
      <c r="N9" s="27">
        <f t="shared" si="1"/>
        <v>4.7948985500793899</v>
      </c>
      <c r="O9" s="27">
        <f t="shared" si="1"/>
        <v>5.3186031181708202</v>
      </c>
      <c r="P9" s="27">
        <f t="shared" si="1"/>
        <v>5.1155814805118798</v>
      </c>
      <c r="Q9" s="27">
        <f t="shared" si="1"/>
        <v>5.1140246674206402</v>
      </c>
      <c r="R9" s="27">
        <f t="shared" si="1"/>
        <v>5.7608157335761598</v>
      </c>
      <c r="S9" s="27">
        <f t="shared" si="1"/>
        <v>5.5079396342414002</v>
      </c>
      <c r="T9" s="27">
        <f t="shared" si="1"/>
        <v>5.4898442231967</v>
      </c>
      <c r="U9" s="30"/>
    </row>
    <row r="10" spans="1:21" ht="15.75" customHeight="1" x14ac:dyDescent="0.35">
      <c r="A10" s="29" t="s">
        <v>11</v>
      </c>
      <c r="B10" s="26" t="s">
        <v>41</v>
      </c>
      <c r="C10" s="26" t="s">
        <v>41</v>
      </c>
      <c r="D10" s="26" t="s">
        <v>41</v>
      </c>
      <c r="E10" s="31">
        <f t="shared" si="1"/>
        <v>5.4</v>
      </c>
      <c r="F10" s="27">
        <f t="shared" si="1"/>
        <v>5.0448129349669202</v>
      </c>
      <c r="G10" s="27">
        <f t="shared" si="1"/>
        <v>4.9878792092860396</v>
      </c>
      <c r="H10" s="27">
        <f t="shared" si="1"/>
        <v>4.9847557163084701</v>
      </c>
      <c r="I10" s="27">
        <f t="shared" si="1"/>
        <v>4.6074594997490896</v>
      </c>
      <c r="J10" s="27">
        <f t="shared" si="1"/>
        <v>4.4640499431522302</v>
      </c>
      <c r="K10" s="27">
        <f t="shared" si="1"/>
        <v>4.4741285863944604</v>
      </c>
      <c r="L10" s="27">
        <f t="shared" si="1"/>
        <v>3.9869589908754701</v>
      </c>
      <c r="M10" s="27">
        <f t="shared" si="1"/>
        <v>4.2391202182073799</v>
      </c>
      <c r="N10" s="27">
        <f t="shared" si="1"/>
        <v>4.4024856832405304</v>
      </c>
      <c r="O10" s="27">
        <f t="shared" si="1"/>
        <v>4.7088874348339198</v>
      </c>
      <c r="P10" s="27">
        <f t="shared" si="1"/>
        <v>5.0188545934632396</v>
      </c>
      <c r="Q10" s="27">
        <f t="shared" si="1"/>
        <v>4.9669367690308199</v>
      </c>
      <c r="R10" s="27">
        <f t="shared" si="1"/>
        <v>5.14964568292379</v>
      </c>
      <c r="S10" s="27">
        <f t="shared" si="1"/>
        <v>5.0686351276788404</v>
      </c>
      <c r="T10" s="27">
        <f t="shared" si="1"/>
        <v>4.9889840849471501</v>
      </c>
      <c r="U10" s="30"/>
    </row>
    <row r="11" spans="1:21" ht="15.75" customHeight="1" x14ac:dyDescent="0.35">
      <c r="A11" s="29" t="s">
        <v>9</v>
      </c>
      <c r="B11" s="26" t="s">
        <v>41</v>
      </c>
      <c r="C11" s="26" t="s">
        <v>41</v>
      </c>
      <c r="D11" s="26" t="s">
        <v>41</v>
      </c>
      <c r="E11" s="26">
        <f t="shared" si="1"/>
        <v>4.5599999999999996</v>
      </c>
      <c r="F11" s="27">
        <f t="shared" si="1"/>
        <v>4.4750097192225304</v>
      </c>
      <c r="G11" s="27">
        <f t="shared" si="1"/>
        <v>5.12077628100828</v>
      </c>
      <c r="H11" s="27">
        <f t="shared" si="1"/>
        <v>4.8594451869259396</v>
      </c>
      <c r="I11" s="27">
        <f t="shared" si="1"/>
        <v>4.9733873017982804</v>
      </c>
      <c r="J11" s="27">
        <f t="shared" si="1"/>
        <v>4.8093775250817101</v>
      </c>
      <c r="K11" s="27">
        <f t="shared" si="1"/>
        <v>4.8025457610585196</v>
      </c>
      <c r="L11" s="27">
        <f t="shared" si="1"/>
        <v>4.4434657080554398</v>
      </c>
      <c r="M11" s="27">
        <f t="shared" si="1"/>
        <v>4.89380909724012</v>
      </c>
      <c r="N11" s="27">
        <f t="shared" si="1"/>
        <v>4.8221000181983698</v>
      </c>
      <c r="O11" s="27">
        <f t="shared" si="1"/>
        <v>4.9123628430609996</v>
      </c>
      <c r="P11" s="27">
        <f t="shared" si="1"/>
        <v>5.0894677438154297</v>
      </c>
      <c r="Q11" s="27">
        <f t="shared" si="1"/>
        <v>5.0788144650380502</v>
      </c>
      <c r="R11" s="27">
        <f t="shared" si="1"/>
        <v>5.1938608260667696</v>
      </c>
      <c r="S11" s="27">
        <f t="shared" si="1"/>
        <v>5.2263698954066804</v>
      </c>
      <c r="T11" s="27">
        <f t="shared" si="1"/>
        <v>5.6162602704884197</v>
      </c>
      <c r="U11" s="30"/>
    </row>
    <row r="12" spans="1:21" ht="15.75" customHeight="1" x14ac:dyDescent="0.35">
      <c r="A12" s="29" t="s">
        <v>7</v>
      </c>
      <c r="B12" s="26" t="s">
        <v>41</v>
      </c>
      <c r="C12" s="26" t="s">
        <v>41</v>
      </c>
      <c r="D12" s="26" t="s">
        <v>41</v>
      </c>
      <c r="E12" s="26">
        <f t="shared" si="1"/>
        <v>4.07</v>
      </c>
      <c r="F12" s="27">
        <f t="shared" si="1"/>
        <v>4.58814211357413</v>
      </c>
      <c r="G12" s="27">
        <f t="shared" si="1"/>
        <v>5.0967370586019998</v>
      </c>
      <c r="H12" s="27">
        <f t="shared" si="1"/>
        <v>4.9541199412619799</v>
      </c>
      <c r="I12" s="27">
        <f t="shared" si="1"/>
        <v>4.6082383541328999</v>
      </c>
      <c r="J12" s="27">
        <f t="shared" si="1"/>
        <v>4.6292137364391301</v>
      </c>
      <c r="K12" s="27">
        <f t="shared" si="1"/>
        <v>4.4484283741304802</v>
      </c>
      <c r="L12" s="27">
        <f t="shared" si="1"/>
        <v>4.2677234634167398</v>
      </c>
      <c r="M12" s="27">
        <f t="shared" si="1"/>
        <v>4.44624491207251</v>
      </c>
      <c r="N12" s="27">
        <f t="shared" si="1"/>
        <v>4.63279608292659</v>
      </c>
      <c r="O12" s="27">
        <f t="shared" si="1"/>
        <v>4.6416631436345099</v>
      </c>
      <c r="P12" s="27">
        <f t="shared" si="1"/>
        <v>4.6237589678081799</v>
      </c>
      <c r="Q12" s="27">
        <f t="shared" si="1"/>
        <v>4.7762374042640596</v>
      </c>
      <c r="R12" s="27">
        <f t="shared" si="1"/>
        <v>5.1347388526537401</v>
      </c>
      <c r="S12" s="27">
        <f t="shared" si="1"/>
        <v>4.5300794592447096</v>
      </c>
      <c r="T12" s="27">
        <f t="shared" si="1"/>
        <v>4.7756443127200301</v>
      </c>
      <c r="U12" s="30"/>
    </row>
    <row r="13" spans="1:21" ht="15.75" customHeight="1" x14ac:dyDescent="0.35">
      <c r="A13" s="29" t="s">
        <v>12</v>
      </c>
      <c r="B13" s="26" t="s">
        <v>41</v>
      </c>
      <c r="C13" s="26" t="s">
        <v>41</v>
      </c>
      <c r="D13" s="26" t="s">
        <v>41</v>
      </c>
      <c r="E13" s="26">
        <f t="shared" si="1"/>
        <v>4.43</v>
      </c>
      <c r="F13" s="27">
        <f t="shared" si="1"/>
        <v>4.0914419455700104</v>
      </c>
      <c r="G13" s="27">
        <f t="shared" si="1"/>
        <v>4.2669840031266597</v>
      </c>
      <c r="H13" s="27">
        <f t="shared" si="1"/>
        <v>4.5946087757386396</v>
      </c>
      <c r="I13" s="27">
        <f t="shared" si="1"/>
        <v>5.3597678352202403</v>
      </c>
      <c r="J13" s="27">
        <f t="shared" si="1"/>
        <v>4.33409671758562</v>
      </c>
      <c r="K13" s="27">
        <f t="shared" si="1"/>
        <v>4.6758844601932701</v>
      </c>
      <c r="L13" s="27">
        <f t="shared" si="1"/>
        <v>4.4261422417660503</v>
      </c>
      <c r="M13" s="27">
        <f t="shared" si="1"/>
        <v>3.6597179282972001</v>
      </c>
      <c r="N13" s="27">
        <f t="shared" si="1"/>
        <v>3.8841397905369899</v>
      </c>
      <c r="O13" s="27">
        <f t="shared" si="1"/>
        <v>3.8111930001688301</v>
      </c>
      <c r="P13" s="27">
        <f t="shared" si="1"/>
        <v>5.0991928581593902</v>
      </c>
      <c r="Q13" s="27">
        <f t="shared" si="1"/>
        <v>5.0334352818886501</v>
      </c>
      <c r="R13" s="27">
        <f t="shared" si="1"/>
        <v>4.9300256552161299</v>
      </c>
      <c r="S13" s="27">
        <f t="shared" si="1"/>
        <v>4.6170220205777301</v>
      </c>
      <c r="T13" s="27">
        <f t="shared" si="1"/>
        <v>4.5894251823037902</v>
      </c>
      <c r="U13" s="30"/>
    </row>
    <row r="14" spans="1:21" ht="15.75" customHeight="1" x14ac:dyDescent="0.35">
      <c r="A14" s="29" t="s">
        <v>14</v>
      </c>
      <c r="B14" s="26" t="s">
        <v>41</v>
      </c>
      <c r="C14" s="26" t="s">
        <v>41</v>
      </c>
      <c r="D14" s="26" t="s">
        <v>41</v>
      </c>
      <c r="E14" s="26">
        <f t="shared" si="1"/>
        <v>5.23</v>
      </c>
      <c r="F14" s="27">
        <f t="shared" si="1"/>
        <v>5.1784925828513497</v>
      </c>
      <c r="G14" s="27">
        <f t="shared" si="1"/>
        <v>5.4607454393978898</v>
      </c>
      <c r="H14" s="27">
        <f t="shared" si="1"/>
        <v>5.3972205661097803</v>
      </c>
      <c r="I14" s="27">
        <f t="shared" si="1"/>
        <v>5.07490138789034</v>
      </c>
      <c r="J14" s="27">
        <f t="shared" si="1"/>
        <v>5.1848345252324703</v>
      </c>
      <c r="K14" s="27">
        <f t="shared" si="1"/>
        <v>5.1470216361705301</v>
      </c>
      <c r="L14" s="27">
        <f t="shared" si="1"/>
        <v>4.9075980429155299</v>
      </c>
      <c r="M14" s="27">
        <f t="shared" si="1"/>
        <v>4.8104008638201998</v>
      </c>
      <c r="N14" s="27">
        <f t="shared" si="1"/>
        <v>4.6777952394349596</v>
      </c>
      <c r="O14" s="27">
        <f t="shared" si="1"/>
        <v>4.8393659366331896</v>
      </c>
      <c r="P14" s="27">
        <f t="shared" si="1"/>
        <v>5.0355753393641702</v>
      </c>
      <c r="Q14" s="27">
        <f t="shared" si="1"/>
        <v>4.7976332694876502</v>
      </c>
      <c r="R14" s="27">
        <f t="shared" si="1"/>
        <v>5.0270324936006396</v>
      </c>
      <c r="S14" s="27">
        <f t="shared" si="1"/>
        <v>5.3999147014902604</v>
      </c>
      <c r="T14" s="27">
        <f t="shared" si="1"/>
        <v>5.1727159575156296</v>
      </c>
      <c r="U14" s="30"/>
    </row>
    <row r="15" spans="1:21" ht="15.75" customHeight="1" x14ac:dyDescent="0.35">
      <c r="A15" s="29" t="s">
        <v>15</v>
      </c>
      <c r="B15" s="26" t="s">
        <v>41</v>
      </c>
      <c r="C15" s="26" t="s">
        <v>41</v>
      </c>
      <c r="D15" s="26" t="s">
        <v>41</v>
      </c>
      <c r="E15" s="26">
        <f t="shared" si="1"/>
        <v>4.87</v>
      </c>
      <c r="F15" s="27">
        <f t="shared" si="1"/>
        <v>5.4229016920366302</v>
      </c>
      <c r="G15" s="27">
        <f t="shared" si="1"/>
        <v>6.2530940129195196</v>
      </c>
      <c r="H15" s="27">
        <f t="shared" si="1"/>
        <v>5.3336666911306096</v>
      </c>
      <c r="I15" s="27">
        <f t="shared" si="1"/>
        <v>5.4028731304837798</v>
      </c>
      <c r="J15" s="27">
        <f t="shared" si="1"/>
        <v>4.8754092805312901</v>
      </c>
      <c r="K15" s="27">
        <f t="shared" si="1"/>
        <v>4.8270474384722002</v>
      </c>
      <c r="L15" s="27">
        <f t="shared" si="1"/>
        <v>5.1661967082543603</v>
      </c>
      <c r="M15" s="27">
        <f t="shared" si="1"/>
        <v>5.0531438000463398</v>
      </c>
      <c r="N15" s="27">
        <f t="shared" si="1"/>
        <v>5.6809641931813903</v>
      </c>
      <c r="O15" s="27">
        <f t="shared" si="1"/>
        <v>5.8968544119373796</v>
      </c>
      <c r="P15" s="27">
        <f t="shared" si="1"/>
        <v>5.9296579491603403</v>
      </c>
      <c r="Q15" s="27">
        <f t="shared" si="1"/>
        <v>5.6530304733896699</v>
      </c>
      <c r="R15" s="27">
        <f t="shared" si="1"/>
        <v>5.5255570597955304</v>
      </c>
      <c r="S15" s="27">
        <f t="shared" si="1"/>
        <v>5.5270561291143201</v>
      </c>
      <c r="T15" s="27">
        <f t="shared" si="1"/>
        <v>5.0915088437797804</v>
      </c>
      <c r="U15" s="30"/>
    </row>
    <row r="16" spans="1:21" ht="15.75" customHeight="1" x14ac:dyDescent="0.35">
      <c r="A16" s="25" t="s">
        <v>13</v>
      </c>
      <c r="B16" s="26" t="s">
        <v>41</v>
      </c>
      <c r="C16" s="26" t="s">
        <v>41</v>
      </c>
      <c r="D16" s="26" t="s">
        <v>41</v>
      </c>
      <c r="E16" s="26">
        <f t="shared" si="1"/>
        <v>2.67</v>
      </c>
      <c r="F16" s="27">
        <f t="shared" si="1"/>
        <v>4.7113288235738002</v>
      </c>
      <c r="G16" s="27">
        <f t="shared" si="1"/>
        <v>4.4134584766476204</v>
      </c>
      <c r="H16" s="27">
        <f t="shared" si="1"/>
        <v>5.4517481511887302</v>
      </c>
      <c r="I16" s="27">
        <f t="shared" si="1"/>
        <v>4.4525692901137202</v>
      </c>
      <c r="J16" s="27">
        <f t="shared" si="1"/>
        <v>4.7921409702136399</v>
      </c>
      <c r="K16" s="27">
        <f t="shared" si="1"/>
        <v>4.3090315711503004</v>
      </c>
      <c r="L16" s="27">
        <f t="shared" si="1"/>
        <v>4.9937623471683299</v>
      </c>
      <c r="M16" s="27">
        <f t="shared" si="1"/>
        <v>4.0356007973249897</v>
      </c>
      <c r="N16" s="27">
        <f t="shared" si="1"/>
        <v>4.7901807061317996</v>
      </c>
      <c r="O16" s="27">
        <f t="shared" si="1"/>
        <v>4.5624835505873902</v>
      </c>
      <c r="P16" s="27">
        <f t="shared" si="1"/>
        <v>5.2035028568207098</v>
      </c>
      <c r="Q16" s="27">
        <f t="shared" si="1"/>
        <v>4.5089703223246804</v>
      </c>
      <c r="R16" s="27">
        <f t="shared" si="1"/>
        <v>3.9179503000777598</v>
      </c>
      <c r="S16" s="27">
        <f t="shared" si="1"/>
        <v>4.28619395993727</v>
      </c>
      <c r="T16" s="27">
        <f t="shared" si="1"/>
        <v>3.5733472403299298</v>
      </c>
      <c r="U16" s="30"/>
    </row>
    <row r="17" spans="1:22" ht="15.75" customHeight="1" x14ac:dyDescent="0.35">
      <c r="A17" s="25" t="s">
        <v>3</v>
      </c>
      <c r="B17" s="26" t="s">
        <v>41</v>
      </c>
      <c r="C17" s="26" t="s">
        <v>41</v>
      </c>
      <c r="D17" s="26" t="s">
        <v>41</v>
      </c>
      <c r="E17" s="26">
        <f t="shared" si="1"/>
        <v>6.14</v>
      </c>
      <c r="F17" s="27">
        <f t="shared" si="1"/>
        <v>5.2328251428962398</v>
      </c>
      <c r="G17" s="27">
        <f t="shared" si="1"/>
        <v>5.8299994941079696</v>
      </c>
      <c r="H17" s="27">
        <f t="shared" si="1"/>
        <v>5.6076779208664496</v>
      </c>
      <c r="I17" s="27">
        <f t="shared" si="1"/>
        <v>5.6693608371039304</v>
      </c>
      <c r="J17" s="27">
        <f t="shared" si="1"/>
        <v>4.9845198821775396</v>
      </c>
      <c r="K17" s="27">
        <f t="shared" si="1"/>
        <v>5.2037294654951998</v>
      </c>
      <c r="L17" s="27">
        <f t="shared" si="1"/>
        <v>5.3392724014345303</v>
      </c>
      <c r="M17" s="27">
        <f t="shared" si="1"/>
        <v>5.6343087798508096</v>
      </c>
      <c r="N17" s="27">
        <f t="shared" si="1"/>
        <v>5.2724224117504104</v>
      </c>
      <c r="O17" s="27">
        <f t="shared" si="1"/>
        <v>5.0698104173744696</v>
      </c>
      <c r="P17" s="27">
        <f t="shared" si="1"/>
        <v>5.0119415460295498</v>
      </c>
      <c r="Q17" s="27">
        <f t="shared" si="1"/>
        <v>5.1195297128527102</v>
      </c>
      <c r="R17" s="27">
        <f t="shared" si="1"/>
        <v>5.3384725838590397</v>
      </c>
      <c r="S17" s="27">
        <f t="shared" si="1"/>
        <v>5.3489157131981697</v>
      </c>
      <c r="T17" s="27">
        <f t="shared" si="1"/>
        <v>4.80026643830782</v>
      </c>
      <c r="U17" s="30"/>
    </row>
    <row r="18" spans="1:22" ht="15.75" customHeight="1" x14ac:dyDescent="0.35">
      <c r="A18" s="29" t="s">
        <v>8</v>
      </c>
      <c r="B18" s="26" t="s">
        <v>41</v>
      </c>
      <c r="C18" s="26" t="s">
        <v>41</v>
      </c>
      <c r="D18" s="26" t="s">
        <v>41</v>
      </c>
      <c r="E18" s="26">
        <f>IF(ISERROR(VLOOKUP(LEFT(E$6,4)&amp;$A18,Data,7,FALSE)), "",VLOOKUP(LEFT(E$6,4)&amp;$A18,Data,7,FALSE))</f>
        <v>6.37</v>
      </c>
      <c r="F18" s="27">
        <f>IF(ISERROR(VLOOKUP(LEFT(F$6,4)&amp;$A18,Data,7,FALSE)), "",VLOOKUP(LEFT(F$6,4)&amp;$A18,Data,7,FALSE))</f>
        <v>5.4549911518570404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32" t="s">
        <v>1</v>
      </c>
      <c r="N18" s="32" t="s">
        <v>1</v>
      </c>
      <c r="O18" s="32" t="s">
        <v>1</v>
      </c>
      <c r="P18" s="32" t="s">
        <v>1</v>
      </c>
      <c r="Q18" s="32" t="s">
        <v>1</v>
      </c>
      <c r="R18" s="32" t="s">
        <v>1</v>
      </c>
      <c r="S18" s="32" t="s">
        <v>1</v>
      </c>
      <c r="T18" s="32" t="s">
        <v>1</v>
      </c>
      <c r="U18" s="30"/>
    </row>
    <row r="19" spans="1:22" ht="15.75" customHeight="1" x14ac:dyDescent="0.35">
      <c r="A19" s="29" t="s">
        <v>42</v>
      </c>
      <c r="B19" s="26" t="s">
        <v>1</v>
      </c>
      <c r="C19" s="26" t="s">
        <v>1</v>
      </c>
      <c r="D19" s="26" t="s">
        <v>1</v>
      </c>
      <c r="E19" s="26" t="s">
        <v>1</v>
      </c>
      <c r="F19" s="32" t="s">
        <v>1</v>
      </c>
      <c r="G19" s="27">
        <f t="shared" ref="G19:T19" si="2">IF(ISERROR(VLOOKUP(LEFT(G$6,4)&amp;$A19,Data,7,FALSE)), "",VLOOKUP(LEFT(G$6,4)&amp;$A19,Data,7,FALSE))</f>
        <v>5.8183893894517604</v>
      </c>
      <c r="H19" s="27">
        <f t="shared" si="2"/>
        <v>5.3303638750293896</v>
      </c>
      <c r="I19" s="27">
        <f t="shared" si="2"/>
        <v>4.9172402819509999</v>
      </c>
      <c r="J19" s="27">
        <f t="shared" si="2"/>
        <v>4.7851868142428904</v>
      </c>
      <c r="K19" s="27">
        <f t="shared" si="2"/>
        <v>4.7733315051770404</v>
      </c>
      <c r="L19" s="27">
        <f t="shared" si="2"/>
        <v>4.6539654812739704</v>
      </c>
      <c r="M19" s="27">
        <f t="shared" si="2"/>
        <v>4.8643168151150702</v>
      </c>
      <c r="N19" s="27">
        <f t="shared" si="2"/>
        <v>4.91798436879255</v>
      </c>
      <c r="O19" s="27">
        <f t="shared" si="2"/>
        <v>5.3175310826494702</v>
      </c>
      <c r="P19" s="27">
        <f t="shared" si="2"/>
        <v>5.3925131539453197</v>
      </c>
      <c r="Q19" s="27">
        <f t="shared" si="2"/>
        <v>5.48791742727028</v>
      </c>
      <c r="R19" s="27">
        <f t="shared" si="2"/>
        <v>5.5142874201912004</v>
      </c>
      <c r="S19" s="27">
        <f t="shared" si="2"/>
        <v>5.5210885079392602</v>
      </c>
      <c r="T19" s="27">
        <f t="shared" si="2"/>
        <v>5.5838002597868401</v>
      </c>
      <c r="U19" s="30"/>
    </row>
    <row r="20" spans="1:22" ht="15.75" customHeight="1" x14ac:dyDescent="0.35">
      <c r="A20" s="25" t="s">
        <v>2</v>
      </c>
      <c r="B20" s="26" t="s">
        <v>41</v>
      </c>
      <c r="C20" s="26" t="s">
        <v>41</v>
      </c>
      <c r="D20" s="26" t="s">
        <v>41</v>
      </c>
      <c r="E20" s="26">
        <f t="shared" ref="E20:F22" si="3">IF(ISERROR(VLOOKUP(LEFT(E$6,4)&amp;$A20,Data,7,FALSE)), "",VLOOKUP(LEFT(E$6,4)&amp;$A20,Data,7,FALSE))</f>
        <v>5.64</v>
      </c>
      <c r="F20" s="27">
        <f t="shared" si="3"/>
        <v>6.0974659563230897</v>
      </c>
      <c r="G20" s="32" t="s">
        <v>1</v>
      </c>
      <c r="H20" s="32" t="s">
        <v>1</v>
      </c>
      <c r="I20" s="32" t="s">
        <v>1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2" t="s">
        <v>1</v>
      </c>
      <c r="P20" s="32" t="s">
        <v>1</v>
      </c>
      <c r="Q20" s="32" t="s">
        <v>1</v>
      </c>
      <c r="R20" s="32" t="s">
        <v>1</v>
      </c>
      <c r="S20" s="32" t="s">
        <v>1</v>
      </c>
      <c r="T20" s="32" t="s">
        <v>1</v>
      </c>
      <c r="U20" s="30"/>
    </row>
    <row r="21" spans="1:22" ht="15.75" customHeight="1" x14ac:dyDescent="0.35">
      <c r="A21" s="29" t="s">
        <v>10</v>
      </c>
      <c r="B21" s="26" t="s">
        <v>41</v>
      </c>
      <c r="C21" s="26" t="s">
        <v>41</v>
      </c>
      <c r="D21" s="26" t="s">
        <v>41</v>
      </c>
      <c r="E21" s="26">
        <f t="shared" si="3"/>
        <v>5.67</v>
      </c>
      <c r="F21" s="27">
        <f t="shared" si="3"/>
        <v>5.9766525016386201</v>
      </c>
      <c r="G21" s="27">
        <f t="shared" ref="G21:T23" si="4">IF(ISERROR(VLOOKUP(LEFT(G$6,4)&amp;$A21,Data,7,FALSE)), "",VLOOKUP(LEFT(G$6,4)&amp;$A21,Data,7,FALSE))</f>
        <v>6.3390633531876501</v>
      </c>
      <c r="H21" s="27">
        <f t="shared" si="4"/>
        <v>5.8899781534993796</v>
      </c>
      <c r="I21" s="27">
        <f t="shared" si="4"/>
        <v>5.0239937879129402</v>
      </c>
      <c r="J21" s="27">
        <f t="shared" si="4"/>
        <v>4.4524984678372403</v>
      </c>
      <c r="K21" s="27">
        <f t="shared" si="4"/>
        <v>4.3160450102321901</v>
      </c>
      <c r="L21" s="27">
        <f t="shared" si="4"/>
        <v>4.3676067476057003</v>
      </c>
      <c r="M21" s="27">
        <f t="shared" si="4"/>
        <v>4.7092391879864</v>
      </c>
      <c r="N21" s="27">
        <f t="shared" si="4"/>
        <v>4.67905468850907</v>
      </c>
      <c r="O21" s="27">
        <f t="shared" si="4"/>
        <v>5.0451960380267504</v>
      </c>
      <c r="P21" s="27">
        <f t="shared" si="4"/>
        <v>5.2035129505927298</v>
      </c>
      <c r="Q21" s="27">
        <f t="shared" si="4"/>
        <v>5.3250764282918404</v>
      </c>
      <c r="R21" s="27">
        <f t="shared" si="4"/>
        <v>5.6457657155383902</v>
      </c>
      <c r="S21" s="27">
        <f t="shared" si="4"/>
        <v>5.8652115058067098</v>
      </c>
      <c r="T21" s="27">
        <f t="shared" si="4"/>
        <v>5.5485899874731901</v>
      </c>
      <c r="U21" s="30"/>
    </row>
    <row r="22" spans="1:22" ht="15.75" customHeight="1" x14ac:dyDescent="0.35">
      <c r="A22" s="29" t="s">
        <v>6</v>
      </c>
      <c r="B22" s="26" t="s">
        <v>41</v>
      </c>
      <c r="C22" s="26" t="s">
        <v>41</v>
      </c>
      <c r="D22" s="26" t="s">
        <v>41</v>
      </c>
      <c r="E22" s="26">
        <f t="shared" si="3"/>
        <v>6.03</v>
      </c>
      <c r="F22" s="27">
        <f t="shared" si="3"/>
        <v>5.4447669357756103</v>
      </c>
      <c r="G22" s="27">
        <f t="shared" si="4"/>
        <v>5.8026980704088498</v>
      </c>
      <c r="H22" s="27">
        <f t="shared" si="4"/>
        <v>5.4767656699651202</v>
      </c>
      <c r="I22" s="27">
        <f t="shared" si="4"/>
        <v>5.4266555870086499</v>
      </c>
      <c r="J22" s="27">
        <f t="shared" si="4"/>
        <v>5.2835186272308201</v>
      </c>
      <c r="K22" s="27">
        <f t="shared" si="4"/>
        <v>5.5251077396878596</v>
      </c>
      <c r="L22" s="27">
        <f t="shared" si="4"/>
        <v>5.5773568937610598</v>
      </c>
      <c r="M22" s="27">
        <f t="shared" si="4"/>
        <v>5.7001898484436397</v>
      </c>
      <c r="N22" s="27">
        <f t="shared" si="4"/>
        <v>5.1751537990987799</v>
      </c>
      <c r="O22" s="27">
        <f t="shared" si="4"/>
        <v>5.1639183528390298</v>
      </c>
      <c r="P22" s="27">
        <f t="shared" si="4"/>
        <v>5.1023165008400699</v>
      </c>
      <c r="Q22" s="27">
        <f t="shared" si="4"/>
        <v>5.1123178451709199</v>
      </c>
      <c r="R22" s="27">
        <f t="shared" si="4"/>
        <v>5.5418361860414498</v>
      </c>
      <c r="S22" s="27">
        <f t="shared" si="4"/>
        <v>5.8759326241962899</v>
      </c>
      <c r="T22" s="27">
        <f t="shared" si="4"/>
        <v>5.8032779064475903</v>
      </c>
      <c r="U22" s="30"/>
    </row>
    <row r="23" spans="1:22" ht="15.75" customHeight="1" x14ac:dyDescent="0.35">
      <c r="A23" s="29" t="s">
        <v>40</v>
      </c>
      <c r="B23" s="26" t="s">
        <v>41</v>
      </c>
      <c r="C23" s="26" t="s">
        <v>41</v>
      </c>
      <c r="D23" s="26" t="s">
        <v>41</v>
      </c>
      <c r="E23" s="26" t="s">
        <v>1</v>
      </c>
      <c r="F23" s="27">
        <f>IF(ISERROR(VLOOKUP(LEFT(F$6,4)&amp;$A23,Data,7,FALSE)), "",VLOOKUP(LEFT(F$6,4)&amp;$A23,Data,7,FALSE))</f>
        <v>4.6628926310241896</v>
      </c>
      <c r="G23" s="27">
        <f t="shared" si="4"/>
        <v>4.69637379296553</v>
      </c>
      <c r="H23" s="27">
        <f t="shared" si="4"/>
        <v>5.1385704829545302</v>
      </c>
      <c r="I23" s="27">
        <f t="shared" si="4"/>
        <v>4.6045366806724299</v>
      </c>
      <c r="J23" s="27">
        <f t="shared" si="4"/>
        <v>4.5175911215958804</v>
      </c>
      <c r="K23" s="27">
        <f t="shared" si="4"/>
        <v>4.2907081715801398</v>
      </c>
      <c r="L23" s="27">
        <f t="shared" si="4"/>
        <v>4.1100488993295503</v>
      </c>
      <c r="M23" s="27">
        <f t="shared" si="4"/>
        <v>4.4173954436652902</v>
      </c>
      <c r="N23" s="27">
        <f t="shared" si="4"/>
        <v>4.5432990408008003</v>
      </c>
      <c r="O23" s="27">
        <f t="shared" si="4"/>
        <v>5.0616222443026198</v>
      </c>
      <c r="P23" s="27">
        <f t="shared" si="4"/>
        <v>5.0815758260037196</v>
      </c>
      <c r="Q23" s="27">
        <f t="shared" si="4"/>
        <v>5.0703971189256603</v>
      </c>
      <c r="R23" s="27">
        <f t="shared" si="4"/>
        <v>4.9212089871118998</v>
      </c>
      <c r="S23" s="27">
        <f t="shared" si="4"/>
        <v>5.1961482445558396</v>
      </c>
      <c r="T23" s="27">
        <f t="shared" si="4"/>
        <v>4.7717993293073198</v>
      </c>
      <c r="U23" s="30"/>
    </row>
    <row r="24" spans="1:22" ht="15.75" customHeight="1" x14ac:dyDescent="0.35">
      <c r="A24" s="25" t="s">
        <v>16</v>
      </c>
      <c r="B24" s="26" t="s">
        <v>41</v>
      </c>
      <c r="C24" s="26" t="s">
        <v>41</v>
      </c>
      <c r="D24" s="26" t="s">
        <v>41</v>
      </c>
      <c r="E24" s="26">
        <f>IF(ISERROR(VLOOKUP(LEFT(E$6,4)&amp;$A24,Data,7,FALSE)), "",VLOOKUP(LEFT(E$6,4)&amp;$A24,Data,7,FALSE))</f>
        <v>5.39</v>
      </c>
      <c r="F24" s="32" t="s">
        <v>1</v>
      </c>
      <c r="G24" s="32" t="s">
        <v>1</v>
      </c>
      <c r="H24" s="32" t="s">
        <v>1</v>
      </c>
      <c r="I24" s="32" t="s">
        <v>1</v>
      </c>
      <c r="J24" s="32" t="s">
        <v>1</v>
      </c>
      <c r="K24" s="32" t="s">
        <v>1</v>
      </c>
      <c r="L24" s="32" t="s">
        <v>1</v>
      </c>
      <c r="M24" s="32" t="s">
        <v>1</v>
      </c>
      <c r="N24" s="32" t="s">
        <v>1</v>
      </c>
      <c r="O24" s="32" t="s">
        <v>1</v>
      </c>
      <c r="P24" s="32" t="s">
        <v>1</v>
      </c>
      <c r="Q24" s="32" t="s">
        <v>1</v>
      </c>
      <c r="R24" s="32" t="s">
        <v>1</v>
      </c>
      <c r="S24" s="32" t="s">
        <v>1</v>
      </c>
      <c r="T24" s="32" t="s">
        <v>1</v>
      </c>
      <c r="U24" s="30"/>
    </row>
    <row r="25" spans="1:22" s="34" customFormat="1" ht="15.75" customHeight="1" x14ac:dyDescent="0.35">
      <c r="A25" s="29" t="s">
        <v>123</v>
      </c>
      <c r="B25" s="26" t="s">
        <v>41</v>
      </c>
      <c r="C25" s="26" t="s">
        <v>41</v>
      </c>
      <c r="D25" s="26" t="s">
        <v>41</v>
      </c>
      <c r="E25" s="33" t="s">
        <v>1</v>
      </c>
      <c r="F25" s="27">
        <f t="shared" ref="F25:T32" si="5">IF(ISERROR(VLOOKUP(LEFT(F$6,4)&amp;$A25,Data,7,FALSE)), "",VLOOKUP(LEFT(F$6,4)&amp;$A25,Data,7,FALSE))</f>
        <v>2.0660987168539502</v>
      </c>
      <c r="G25" s="27">
        <f t="shared" si="5"/>
        <v>2.04967034751445</v>
      </c>
      <c r="H25" s="27">
        <f t="shared" si="5"/>
        <v>1.8496684570496</v>
      </c>
      <c r="I25" s="27">
        <f t="shared" si="5"/>
        <v>2.6832946588768301</v>
      </c>
      <c r="J25" s="27">
        <f t="shared" si="5"/>
        <v>2.3981875609516101</v>
      </c>
      <c r="K25" s="27">
        <f t="shared" si="5"/>
        <v>2.7102026340382999</v>
      </c>
      <c r="L25" s="27">
        <f t="shared" si="5"/>
        <v>2.7970576433805601</v>
      </c>
      <c r="M25" s="27">
        <f t="shared" si="5"/>
        <v>2.7900492087707001</v>
      </c>
      <c r="N25" s="27">
        <f t="shared" si="5"/>
        <v>2.95264144075623</v>
      </c>
      <c r="O25" s="27">
        <f t="shared" si="5"/>
        <v>3.0388317507782299</v>
      </c>
      <c r="P25" s="27">
        <f t="shared" si="5"/>
        <v>3.0488624066694099</v>
      </c>
      <c r="Q25" s="27">
        <f t="shared" si="5"/>
        <v>2.4094197557507702</v>
      </c>
      <c r="R25" s="27">
        <f t="shared" si="5"/>
        <v>3.0215302366535299</v>
      </c>
      <c r="S25" s="27">
        <f t="shared" si="5"/>
        <v>3.6520632680116401</v>
      </c>
      <c r="T25" s="27">
        <f t="shared" si="5"/>
        <v>3.5590347226405101</v>
      </c>
      <c r="U25" s="30"/>
      <c r="V25" s="19"/>
    </row>
    <row r="26" spans="1:22" ht="15.75" customHeight="1" x14ac:dyDescent="0.35">
      <c r="A26" s="29" t="s">
        <v>48</v>
      </c>
      <c r="B26" s="26" t="s">
        <v>41</v>
      </c>
      <c r="C26" s="26" t="s">
        <v>41</v>
      </c>
      <c r="D26" s="26" t="s">
        <v>41</v>
      </c>
      <c r="E26" s="31">
        <f>IF(ISERROR(VLOOKUP(LEFT(E$6,4)&amp;$A26,Data,7,FALSE)), "",VLOOKUP(LEFT(E$6,4)&amp;$A26,Data,7,FALSE))</f>
        <v>2.7</v>
      </c>
      <c r="F26" s="27">
        <f t="shared" si="5"/>
        <v>5.3471643826781303</v>
      </c>
      <c r="G26" s="27">
        <f t="shared" si="5"/>
        <v>5.37030293729359</v>
      </c>
      <c r="H26" s="27">
        <f t="shared" si="5"/>
        <v>4.9608479104940502</v>
      </c>
      <c r="I26" s="27">
        <f t="shared" si="5"/>
        <v>4.4077872806449001</v>
      </c>
      <c r="J26" s="27">
        <f t="shared" si="5"/>
        <v>3.9962816475006502</v>
      </c>
      <c r="K26" s="27">
        <f t="shared" si="5"/>
        <v>3.9711204406800098</v>
      </c>
      <c r="L26" s="27">
        <f t="shared" si="5"/>
        <v>3.7245247409640401</v>
      </c>
      <c r="M26" s="27">
        <f t="shared" si="5"/>
        <v>3.7081182954799901</v>
      </c>
      <c r="N26" s="27">
        <f t="shared" si="5"/>
        <v>3.3837249193057901</v>
      </c>
      <c r="O26" s="27">
        <f t="shared" si="5"/>
        <v>4.5106413408574104</v>
      </c>
      <c r="P26" s="27">
        <f t="shared" si="5"/>
        <v>5.0626821841643999</v>
      </c>
      <c r="Q26" s="27">
        <f t="shared" si="5"/>
        <v>4.6916035613284102</v>
      </c>
      <c r="R26" s="27">
        <f t="shared" si="5"/>
        <v>5.0654663065727998</v>
      </c>
      <c r="S26" s="27">
        <f t="shared" si="5"/>
        <v>5.02755441483749</v>
      </c>
      <c r="T26" s="27">
        <f t="shared" si="5"/>
        <v>4.37338488756349</v>
      </c>
      <c r="U26" s="34"/>
    </row>
    <row r="27" spans="1:22" ht="15.75" customHeight="1" x14ac:dyDescent="0.35">
      <c r="A27" s="25" t="s">
        <v>74</v>
      </c>
      <c r="B27" s="26" t="s">
        <v>41</v>
      </c>
      <c r="C27" s="26" t="s">
        <v>41</v>
      </c>
      <c r="D27" s="26" t="s">
        <v>41</v>
      </c>
      <c r="E27" s="31" t="s">
        <v>1</v>
      </c>
      <c r="F27" s="27">
        <f t="shared" si="5"/>
        <v>7.5885263053559102</v>
      </c>
      <c r="G27" s="27">
        <f t="shared" si="5"/>
        <v>9.8754976192927195</v>
      </c>
      <c r="H27" s="27">
        <f t="shared" si="5"/>
        <v>9.0611800637599398</v>
      </c>
      <c r="I27" s="27">
        <f t="shared" si="5"/>
        <v>6.08828857232748</v>
      </c>
      <c r="J27" s="27">
        <f t="shared" si="5"/>
        <v>5.0413396207994898</v>
      </c>
      <c r="K27" s="27">
        <f t="shared" si="5"/>
        <v>4.7138221888171898</v>
      </c>
      <c r="L27" s="27">
        <f t="shared" si="5"/>
        <v>4.6222052183736499</v>
      </c>
      <c r="M27" s="27">
        <f t="shared" si="5"/>
        <v>4.3842492344345301</v>
      </c>
      <c r="N27" s="27">
        <f t="shared" si="5"/>
        <v>4.8059788301394404</v>
      </c>
      <c r="O27" s="27">
        <f t="shared" si="5"/>
        <v>5.2307037131529999</v>
      </c>
      <c r="P27" s="27">
        <f t="shared" si="5"/>
        <v>5.80934983839352</v>
      </c>
      <c r="Q27" s="27">
        <f t="shared" si="5"/>
        <v>7.30872756425644</v>
      </c>
      <c r="R27" s="27">
        <f t="shared" si="5"/>
        <v>8.1639555650850202</v>
      </c>
      <c r="S27" s="27">
        <f t="shared" si="5"/>
        <v>8.5764846177889194</v>
      </c>
      <c r="T27" s="27">
        <f t="shared" si="5"/>
        <v>8.1834037318457593</v>
      </c>
      <c r="U27" s="30"/>
    </row>
    <row r="28" spans="1:22" ht="15.75" customHeight="1" x14ac:dyDescent="0.35">
      <c r="A28" s="25" t="s">
        <v>72</v>
      </c>
      <c r="B28" s="26" t="s">
        <v>41</v>
      </c>
      <c r="C28" s="26" t="s">
        <v>41</v>
      </c>
      <c r="D28" s="26" t="s">
        <v>41</v>
      </c>
      <c r="E28" s="31" t="s">
        <v>1</v>
      </c>
      <c r="F28" s="27">
        <f t="shared" si="5"/>
        <v>1.22453914581622</v>
      </c>
      <c r="G28" s="27">
        <f t="shared" si="5"/>
        <v>2.18485158540578</v>
      </c>
      <c r="H28" s="27">
        <f t="shared" si="5"/>
        <v>2.6817820665712899</v>
      </c>
      <c r="I28" s="27">
        <f t="shared" si="5"/>
        <v>3.2273567959271698</v>
      </c>
      <c r="J28" s="27">
        <f t="shared" si="5"/>
        <v>2.9811492637761399</v>
      </c>
      <c r="K28" s="27">
        <f t="shared" si="5"/>
        <v>2.6181742221559499</v>
      </c>
      <c r="L28" s="27">
        <f t="shared" si="5"/>
        <v>2.5418714272959901</v>
      </c>
      <c r="M28" s="27">
        <f t="shared" si="5"/>
        <v>2.36680745057016</v>
      </c>
      <c r="N28" s="27">
        <f t="shared" si="5"/>
        <v>2.3943421755798902</v>
      </c>
      <c r="O28" s="27">
        <f t="shared" si="5"/>
        <v>2.42745509102157</v>
      </c>
      <c r="P28" s="27">
        <f t="shared" si="5"/>
        <v>2.27751563936503</v>
      </c>
      <c r="Q28" s="27">
        <f t="shared" si="5"/>
        <v>2.5284010085731801</v>
      </c>
      <c r="R28" s="27">
        <f t="shared" si="5"/>
        <v>2.5658581737613901</v>
      </c>
      <c r="S28" s="27">
        <f t="shared" si="5"/>
        <v>1.70082022615647</v>
      </c>
      <c r="T28" s="27">
        <f t="shared" si="5"/>
        <v>1.67281784463884</v>
      </c>
      <c r="U28" s="30"/>
    </row>
    <row r="29" spans="1:22" ht="15.75" customHeight="1" x14ac:dyDescent="0.35">
      <c r="A29" s="25" t="s">
        <v>71</v>
      </c>
      <c r="B29" s="26" t="s">
        <v>41</v>
      </c>
      <c r="C29" s="26" t="s">
        <v>41</v>
      </c>
      <c r="D29" s="26" t="s">
        <v>41</v>
      </c>
      <c r="E29" s="31" t="s">
        <v>1</v>
      </c>
      <c r="F29" s="27">
        <f t="shared" si="5"/>
        <v>2.2208725336473099</v>
      </c>
      <c r="G29" s="27">
        <f t="shared" si="5"/>
        <v>2.8632975359316299</v>
      </c>
      <c r="H29" s="27">
        <f t="shared" si="5"/>
        <v>3.53261497564805</v>
      </c>
      <c r="I29" s="27">
        <f t="shared" si="5"/>
        <v>2.1322386795327302</v>
      </c>
      <c r="J29" s="27">
        <f t="shared" si="5"/>
        <v>2.4452646598674699</v>
      </c>
      <c r="K29" s="27">
        <f t="shared" si="5"/>
        <v>3.6407783687520299</v>
      </c>
      <c r="L29" s="27">
        <f t="shared" si="5"/>
        <v>3.6941892938917098</v>
      </c>
      <c r="M29" s="27">
        <f t="shared" si="5"/>
        <v>3.0990691983118901</v>
      </c>
      <c r="N29" s="27">
        <f t="shared" si="5"/>
        <v>3.0332005317559698</v>
      </c>
      <c r="O29" s="27">
        <f t="shared" si="5"/>
        <v>3.2196534301922499</v>
      </c>
      <c r="P29" s="27">
        <f t="shared" si="5"/>
        <v>3.3527880080479102</v>
      </c>
      <c r="Q29" s="27">
        <f t="shared" si="5"/>
        <v>3.7785054307317401</v>
      </c>
      <c r="R29" s="27">
        <f t="shared" si="5"/>
        <v>3.7710957613639602</v>
      </c>
      <c r="S29" s="27">
        <f t="shared" si="5"/>
        <v>3.73340943414245</v>
      </c>
      <c r="T29" s="27">
        <f t="shared" si="5"/>
        <v>3.0690749453606099</v>
      </c>
    </row>
    <row r="30" spans="1:22" ht="15.75" customHeight="1" x14ac:dyDescent="0.35">
      <c r="A30" s="25" t="s">
        <v>73</v>
      </c>
      <c r="B30" s="26" t="s">
        <v>41</v>
      </c>
      <c r="C30" s="26" t="s">
        <v>41</v>
      </c>
      <c r="D30" s="26" t="s">
        <v>41</v>
      </c>
      <c r="E30" s="31" t="s">
        <v>1</v>
      </c>
      <c r="F30" s="27">
        <f t="shared" si="5"/>
        <v>4.1010150352433996</v>
      </c>
      <c r="G30" s="27">
        <f t="shared" si="5"/>
        <v>4.4243423889729199</v>
      </c>
      <c r="H30" s="27">
        <f t="shared" si="5"/>
        <v>4.53155756819522</v>
      </c>
      <c r="I30" s="27">
        <f t="shared" si="5"/>
        <v>4.2722162418696303</v>
      </c>
      <c r="J30" s="27">
        <f t="shared" si="5"/>
        <v>4.1321015620790504</v>
      </c>
      <c r="K30" s="27">
        <f t="shared" si="5"/>
        <v>3.9431093809981901</v>
      </c>
      <c r="L30" s="27">
        <f t="shared" si="5"/>
        <v>3.8468726057095601</v>
      </c>
      <c r="M30" s="27">
        <f t="shared" si="5"/>
        <v>3.90305660244442</v>
      </c>
      <c r="N30" s="27">
        <f t="shared" si="5"/>
        <v>3.9004553694723998</v>
      </c>
      <c r="O30" s="27">
        <f t="shared" si="5"/>
        <v>3.9598507414479398</v>
      </c>
      <c r="P30" s="27">
        <f t="shared" si="5"/>
        <v>4.2485486890448803</v>
      </c>
      <c r="Q30" s="27">
        <f t="shared" si="5"/>
        <v>4.2996432200732597</v>
      </c>
      <c r="R30" s="27">
        <f t="shared" si="5"/>
        <v>4.1513853066270903</v>
      </c>
      <c r="S30" s="27">
        <f t="shared" si="5"/>
        <v>4.4700127244015597</v>
      </c>
      <c r="T30" s="27">
        <f t="shared" si="5"/>
        <v>4.4388627743453002</v>
      </c>
    </row>
    <row r="31" spans="1:22" ht="15.75" customHeight="1" x14ac:dyDescent="0.35">
      <c r="A31" s="25" t="s">
        <v>75</v>
      </c>
      <c r="B31" s="26" t="s">
        <v>41</v>
      </c>
      <c r="C31" s="26" t="s">
        <v>41</v>
      </c>
      <c r="D31" s="26" t="s">
        <v>41</v>
      </c>
      <c r="E31" s="31">
        <f>IF(ISERROR(VLOOKUP(LEFT(E$6,4)&amp;$A31,Data,7,FALSE)), "",VLOOKUP(LEFT(E$6,4)&amp;$A31,Data,7,FALSE))</f>
        <v>5.87</v>
      </c>
      <c r="F31" s="27">
        <f t="shared" si="5"/>
        <v>5.3493515208311901</v>
      </c>
      <c r="G31" s="27">
        <f t="shared" si="5"/>
        <v>6.0994124540260497</v>
      </c>
      <c r="H31" s="27">
        <f t="shared" si="5"/>
        <v>6.0896004696995298</v>
      </c>
      <c r="I31" s="27">
        <f t="shared" si="5"/>
        <v>5.4319630581517302</v>
      </c>
      <c r="J31" s="27">
        <f t="shared" si="5"/>
        <v>5.5902135170518497</v>
      </c>
      <c r="K31" s="27">
        <f t="shared" si="5"/>
        <v>5.8589589633932304</v>
      </c>
      <c r="L31" s="27">
        <f t="shared" si="5"/>
        <v>6.2949326762796298</v>
      </c>
      <c r="M31" s="27">
        <f t="shared" si="5"/>
        <v>6.5031899501873403</v>
      </c>
      <c r="N31" s="27">
        <f t="shared" si="5"/>
        <v>6.0566754186787</v>
      </c>
      <c r="O31" s="27">
        <f t="shared" si="5"/>
        <v>7.1787013292687396</v>
      </c>
      <c r="P31" s="27">
        <f t="shared" si="5"/>
        <v>7.5658952168356004</v>
      </c>
      <c r="Q31" s="27">
        <f t="shared" si="5"/>
        <v>7.5812314001128298</v>
      </c>
      <c r="R31" s="27">
        <f t="shared" si="5"/>
        <v>7.6721544128764601</v>
      </c>
      <c r="S31" s="27">
        <f t="shared" si="5"/>
        <v>7.8039484837279502</v>
      </c>
      <c r="T31" s="27">
        <f t="shared" si="5"/>
        <v>8.3603901369632396</v>
      </c>
      <c r="U31" s="30"/>
    </row>
    <row r="32" spans="1:22" ht="15.75" customHeight="1" x14ac:dyDescent="0.35">
      <c r="A32" s="35" t="s">
        <v>118</v>
      </c>
      <c r="B32" s="23" t="s">
        <v>41</v>
      </c>
      <c r="C32" s="23" t="s">
        <v>41</v>
      </c>
      <c r="D32" s="23" t="s">
        <v>41</v>
      </c>
      <c r="E32" s="23">
        <f>IF(ISERROR(VLOOKUP(LEFT(E$6,4)&amp;$A32,Data,7,FALSE)), "",VLOOKUP(LEFT(E$6,4)&amp;$A32,Data,7,FALSE))</f>
        <v>6.48</v>
      </c>
      <c r="F32" s="36">
        <f t="shared" si="5"/>
        <v>5.6680210155934496</v>
      </c>
      <c r="G32" s="36">
        <f t="shared" si="5"/>
        <v>5.6716278908104298</v>
      </c>
      <c r="H32" s="36">
        <f t="shared" si="5"/>
        <v>4.4183500634175603</v>
      </c>
      <c r="I32" s="36">
        <f t="shared" si="5"/>
        <v>6.0409764377739101</v>
      </c>
      <c r="J32" s="36">
        <f t="shared" si="5"/>
        <v>5.6107658904723801</v>
      </c>
      <c r="K32" s="36">
        <f t="shared" si="5"/>
        <v>5.0072245996362996</v>
      </c>
      <c r="L32" s="36">
        <f t="shared" si="5"/>
        <v>4.5163208483738204</v>
      </c>
      <c r="M32" s="36">
        <f t="shared" si="5"/>
        <v>5.0580472695843497</v>
      </c>
      <c r="N32" s="36">
        <f t="shared" si="5"/>
        <v>6.1335383917063302</v>
      </c>
      <c r="O32" s="36">
        <f t="shared" si="5"/>
        <v>5.9678643090658303</v>
      </c>
      <c r="P32" s="36">
        <f t="shared" si="5"/>
        <v>8.1407733402311795</v>
      </c>
      <c r="Q32" s="36">
        <f t="shared" si="5"/>
        <v>8.3489638419026395</v>
      </c>
      <c r="R32" s="36">
        <f t="shared" si="5"/>
        <v>8.5046448399481598</v>
      </c>
      <c r="S32" s="36">
        <f t="shared" si="5"/>
        <v>8.3396240441230507</v>
      </c>
      <c r="T32" s="36">
        <f t="shared" si="5"/>
        <v>5.4528920736464999</v>
      </c>
      <c r="U32" s="30"/>
    </row>
    <row r="33" spans="1:12" x14ac:dyDescent="0.35">
      <c r="A33" s="37"/>
      <c r="F33" s="38"/>
      <c r="G33" s="38"/>
      <c r="H33" s="38"/>
    </row>
    <row r="34" spans="1:12" x14ac:dyDescent="0.35">
      <c r="A34" s="39" t="s">
        <v>47</v>
      </c>
      <c r="B34" s="26"/>
      <c r="C34" s="26"/>
      <c r="D34" s="26"/>
      <c r="E34" s="26"/>
      <c r="F34" s="40"/>
      <c r="G34" s="40"/>
      <c r="H34" s="40"/>
      <c r="I34" s="26"/>
      <c r="J34" s="26"/>
      <c r="K34" s="26"/>
      <c r="L34" s="26"/>
    </row>
    <row r="35" spans="1:12" x14ac:dyDescent="0.35">
      <c r="A35" s="19" t="s">
        <v>46</v>
      </c>
      <c r="B35" s="26"/>
      <c r="C35" s="26"/>
      <c r="D35" s="26"/>
      <c r="E35" s="26"/>
      <c r="F35" s="40"/>
      <c r="G35" s="40"/>
      <c r="H35" s="40"/>
      <c r="I35" s="26"/>
      <c r="J35" s="26"/>
      <c r="K35" s="26"/>
      <c r="L35" s="26"/>
    </row>
    <row r="36" spans="1:12" x14ac:dyDescent="0.35">
      <c r="A36" s="41" t="s">
        <v>63</v>
      </c>
      <c r="B36" s="26"/>
      <c r="C36" s="26"/>
      <c r="D36" s="26"/>
      <c r="E36" s="26"/>
      <c r="F36" s="40"/>
      <c r="G36" s="40"/>
      <c r="H36" s="40"/>
      <c r="I36" s="26"/>
      <c r="J36" s="26"/>
      <c r="K36" s="26"/>
      <c r="L36" s="26"/>
    </row>
    <row r="37" spans="1:12" s="42" customFormat="1" x14ac:dyDescent="0.35">
      <c r="B37" s="26"/>
      <c r="C37" s="26"/>
      <c r="D37" s="26"/>
      <c r="E37" s="26"/>
      <c r="F37" s="40"/>
      <c r="G37" s="40"/>
      <c r="H37" s="40"/>
      <c r="I37" s="26"/>
      <c r="J37" s="26"/>
      <c r="K37" s="26"/>
      <c r="L37" s="43"/>
    </row>
    <row r="38" spans="1:12" s="42" customFormat="1" x14ac:dyDescent="0.35">
      <c r="A38" s="42" t="s">
        <v>498</v>
      </c>
      <c r="B38" s="26"/>
      <c r="C38" s="26"/>
      <c r="D38" s="26"/>
      <c r="E38" s="26"/>
      <c r="F38" s="40"/>
      <c r="G38" s="40"/>
      <c r="H38" s="40"/>
      <c r="I38" s="26"/>
      <c r="J38" s="26"/>
      <c r="K38" s="26"/>
      <c r="L38" s="43"/>
    </row>
    <row r="39" spans="1:12" s="42" customFormat="1" x14ac:dyDescent="0.35">
      <c r="A39" s="21" t="s">
        <v>499</v>
      </c>
      <c r="B39" s="26"/>
      <c r="C39" s="26"/>
      <c r="D39" s="26"/>
      <c r="E39" s="26"/>
      <c r="F39" s="40"/>
      <c r="G39" s="40"/>
      <c r="H39" s="40"/>
      <c r="I39" s="26"/>
      <c r="J39" s="26"/>
      <c r="K39" s="26"/>
      <c r="L39" s="43"/>
    </row>
    <row r="40" spans="1:12" s="42" customFormat="1" x14ac:dyDescent="0.35">
      <c r="A40" s="48" t="s">
        <v>469</v>
      </c>
      <c r="B40" s="43"/>
      <c r="C40" s="43"/>
      <c r="D40" s="44"/>
      <c r="E40" s="43"/>
      <c r="F40" s="43"/>
      <c r="G40" s="43"/>
      <c r="H40" s="43"/>
      <c r="I40" s="43"/>
      <c r="J40" s="43"/>
      <c r="K40" s="43"/>
      <c r="L40" s="43"/>
    </row>
    <row r="41" spans="1:12" s="42" customFormat="1" x14ac:dyDescent="0.35">
      <c r="A41" s="47" t="s">
        <v>468</v>
      </c>
      <c r="B41" s="43"/>
      <c r="C41" s="43"/>
      <c r="D41" s="44"/>
      <c r="E41" s="43"/>
      <c r="F41" s="43"/>
      <c r="G41" s="43"/>
      <c r="H41" s="43"/>
      <c r="I41" s="43"/>
      <c r="J41" s="43"/>
      <c r="K41" s="43"/>
      <c r="L41" s="43"/>
    </row>
    <row r="42" spans="1:12" s="42" customFormat="1" x14ac:dyDescent="0.35">
      <c r="A42" s="47" t="s">
        <v>467</v>
      </c>
      <c r="B42" s="43"/>
      <c r="C42" s="43"/>
      <c r="D42" s="44"/>
      <c r="E42" s="43"/>
      <c r="F42" s="43"/>
      <c r="G42" s="43"/>
      <c r="H42" s="43"/>
      <c r="I42" s="43"/>
      <c r="J42" s="43"/>
      <c r="K42" s="43"/>
      <c r="L42" s="43"/>
    </row>
    <row r="43" spans="1:12" s="42" customFormat="1" x14ac:dyDescent="0.35">
      <c r="A43" s="47" t="s">
        <v>466</v>
      </c>
      <c r="B43" s="43"/>
      <c r="C43" s="43"/>
      <c r="D43" s="44"/>
      <c r="E43" s="43"/>
      <c r="F43" s="43"/>
      <c r="G43" s="43"/>
      <c r="H43" s="43"/>
      <c r="I43" s="43"/>
      <c r="J43" s="43"/>
      <c r="K43" s="43"/>
      <c r="L43" s="43"/>
    </row>
    <row r="44" spans="1:12" s="42" customFormat="1" x14ac:dyDescent="0.35">
      <c r="A44" s="47" t="s">
        <v>465</v>
      </c>
      <c r="B44" s="43"/>
      <c r="C44" s="43"/>
      <c r="D44" s="44"/>
      <c r="E44" s="43"/>
      <c r="F44" s="43"/>
      <c r="G44" s="43"/>
      <c r="H44" s="43"/>
      <c r="I44" s="43"/>
      <c r="J44" s="43"/>
      <c r="K44" s="43"/>
      <c r="L44" s="43"/>
    </row>
    <row r="45" spans="1:12" s="42" customFormat="1" ht="15.5" customHeight="1" x14ac:dyDescent="0.35">
      <c r="A45" s="21" t="s">
        <v>500</v>
      </c>
      <c r="B45" s="43"/>
      <c r="C45" s="43"/>
      <c r="D45" s="44"/>
      <c r="E45" s="43"/>
      <c r="F45" s="43"/>
      <c r="G45" s="43"/>
      <c r="H45" s="43"/>
      <c r="I45" s="43"/>
      <c r="J45" s="43"/>
      <c r="K45" s="43"/>
      <c r="L45" s="43"/>
    </row>
    <row r="46" spans="1:12" ht="15.5" customHeight="1" x14ac:dyDescent="0.35">
      <c r="A46" s="19" t="s">
        <v>464</v>
      </c>
    </row>
    <row r="47" spans="1:12" x14ac:dyDescent="0.35">
      <c r="A47" s="45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35">
      <c r="A48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3752-CBBA-4280-AECF-1A1A904F72F3}">
  <dimension ref="A1:G369"/>
  <sheetViews>
    <sheetView workbookViewId="0"/>
  </sheetViews>
  <sheetFormatPr defaultRowHeight="12.5" x14ac:dyDescent="0.25"/>
  <cols>
    <col min="1" max="1" width="32.1796875" bestFit="1" customWidth="1"/>
    <col min="2" max="2" width="10.08984375" bestFit="1" customWidth="1"/>
    <col min="3" max="3" width="28.08984375" bestFit="1" customWidth="1"/>
    <col min="4" max="4" width="9.90625" bestFit="1" customWidth="1"/>
    <col min="5" max="5" width="15.54296875" bestFit="1" customWidth="1"/>
    <col min="6" max="6" width="14.36328125" bestFit="1" customWidth="1"/>
    <col min="7" max="7" width="11.81640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81</v>
      </c>
    </row>
    <row r="2" spans="1:7" x14ac:dyDescent="0.25">
      <c r="A2" t="s">
        <v>137</v>
      </c>
      <c r="B2" t="s">
        <v>97</v>
      </c>
      <c r="C2" t="s">
        <v>98</v>
      </c>
      <c r="D2" t="s">
        <v>0</v>
      </c>
      <c r="G2">
        <v>5.24</v>
      </c>
    </row>
    <row r="3" spans="1:7" x14ac:dyDescent="0.25">
      <c r="A3" t="s">
        <v>138</v>
      </c>
      <c r="B3" t="s">
        <v>99</v>
      </c>
      <c r="C3" t="s">
        <v>98</v>
      </c>
      <c r="D3" t="s">
        <v>0</v>
      </c>
      <c r="G3">
        <v>4.6399999999999997</v>
      </c>
    </row>
    <row r="4" spans="1:7" x14ac:dyDescent="0.25">
      <c r="A4" t="s">
        <v>139</v>
      </c>
      <c r="B4" t="s">
        <v>100</v>
      </c>
      <c r="C4" t="s">
        <v>98</v>
      </c>
      <c r="D4" t="s">
        <v>0</v>
      </c>
      <c r="G4">
        <v>5.25</v>
      </c>
    </row>
    <row r="5" spans="1:7" x14ac:dyDescent="0.25">
      <c r="A5" t="s">
        <v>140</v>
      </c>
      <c r="B5" t="s">
        <v>101</v>
      </c>
      <c r="C5" t="s">
        <v>98</v>
      </c>
      <c r="D5" t="s">
        <v>0</v>
      </c>
      <c r="G5">
        <v>5.35</v>
      </c>
    </row>
    <row r="6" spans="1:7" x14ac:dyDescent="0.25">
      <c r="A6" t="s">
        <v>102</v>
      </c>
      <c r="B6" t="s">
        <v>101</v>
      </c>
      <c r="C6" t="s">
        <v>4</v>
      </c>
      <c r="D6" t="s">
        <v>18</v>
      </c>
      <c r="G6">
        <v>4.42</v>
      </c>
    </row>
    <row r="7" spans="1:7" x14ac:dyDescent="0.25">
      <c r="A7" t="s">
        <v>103</v>
      </c>
      <c r="B7" t="s">
        <v>101</v>
      </c>
      <c r="C7" t="s">
        <v>5</v>
      </c>
      <c r="D7" t="s">
        <v>28</v>
      </c>
      <c r="G7">
        <v>6.27</v>
      </c>
    </row>
    <row r="8" spans="1:7" x14ac:dyDescent="0.25">
      <c r="A8" t="s">
        <v>104</v>
      </c>
      <c r="B8" t="s">
        <v>101</v>
      </c>
      <c r="C8" t="s">
        <v>11</v>
      </c>
      <c r="D8" t="s">
        <v>34</v>
      </c>
      <c r="G8">
        <v>5.4</v>
      </c>
    </row>
    <row r="9" spans="1:7" x14ac:dyDescent="0.25">
      <c r="A9" t="s">
        <v>105</v>
      </c>
      <c r="B9" t="s">
        <v>101</v>
      </c>
      <c r="C9" t="s">
        <v>9</v>
      </c>
      <c r="D9" t="s">
        <v>30</v>
      </c>
      <c r="G9">
        <v>4.5599999999999996</v>
      </c>
    </row>
    <row r="10" spans="1:7" x14ac:dyDescent="0.25">
      <c r="A10" t="s">
        <v>106</v>
      </c>
      <c r="B10" t="s">
        <v>101</v>
      </c>
      <c r="C10" t="s">
        <v>7</v>
      </c>
      <c r="D10" t="s">
        <v>32</v>
      </c>
      <c r="G10">
        <v>4.07</v>
      </c>
    </row>
    <row r="11" spans="1:7" x14ac:dyDescent="0.25">
      <c r="A11" t="s">
        <v>107</v>
      </c>
      <c r="B11" t="s">
        <v>101</v>
      </c>
      <c r="C11" t="s">
        <v>12</v>
      </c>
      <c r="D11" t="s">
        <v>33</v>
      </c>
      <c r="G11">
        <v>4.43</v>
      </c>
    </row>
    <row r="12" spans="1:7" x14ac:dyDescent="0.25">
      <c r="A12" t="s">
        <v>108</v>
      </c>
      <c r="B12" t="s">
        <v>101</v>
      </c>
      <c r="C12" t="s">
        <v>14</v>
      </c>
      <c r="D12" t="s">
        <v>35</v>
      </c>
      <c r="G12">
        <v>5.23</v>
      </c>
    </row>
    <row r="13" spans="1:7" x14ac:dyDescent="0.25">
      <c r="A13" t="s">
        <v>109</v>
      </c>
      <c r="B13" t="s">
        <v>101</v>
      </c>
      <c r="C13" t="s">
        <v>15</v>
      </c>
      <c r="D13" t="s">
        <v>37</v>
      </c>
      <c r="G13">
        <v>4.87</v>
      </c>
    </row>
    <row r="14" spans="1:7" x14ac:dyDescent="0.25">
      <c r="A14" t="s">
        <v>110</v>
      </c>
      <c r="B14" t="s">
        <v>101</v>
      </c>
      <c r="C14" t="s">
        <v>13</v>
      </c>
      <c r="D14" t="s">
        <v>39</v>
      </c>
      <c r="G14">
        <v>2.67</v>
      </c>
    </row>
    <row r="15" spans="1:7" x14ac:dyDescent="0.25">
      <c r="A15" t="s">
        <v>111</v>
      </c>
      <c r="B15" t="s">
        <v>101</v>
      </c>
      <c r="C15" t="s">
        <v>3</v>
      </c>
      <c r="D15" t="s">
        <v>17</v>
      </c>
      <c r="G15">
        <v>6.14</v>
      </c>
    </row>
    <row r="16" spans="1:7" x14ac:dyDescent="0.25">
      <c r="A16" t="s">
        <v>112</v>
      </c>
      <c r="B16" t="s">
        <v>101</v>
      </c>
      <c r="C16" t="s">
        <v>8</v>
      </c>
      <c r="D16" t="s">
        <v>29</v>
      </c>
      <c r="G16">
        <v>6.37</v>
      </c>
    </row>
    <row r="17" spans="1:7" x14ac:dyDescent="0.25">
      <c r="A17" t="s">
        <v>113</v>
      </c>
      <c r="B17" t="s">
        <v>101</v>
      </c>
      <c r="C17" t="s">
        <v>2</v>
      </c>
      <c r="D17" t="s">
        <v>19</v>
      </c>
      <c r="G17">
        <v>5.64</v>
      </c>
    </row>
    <row r="18" spans="1:7" x14ac:dyDescent="0.25">
      <c r="A18" t="s">
        <v>114</v>
      </c>
      <c r="B18" t="s">
        <v>101</v>
      </c>
      <c r="C18" t="s">
        <v>10</v>
      </c>
      <c r="D18" t="s">
        <v>31</v>
      </c>
      <c r="G18">
        <v>5.67</v>
      </c>
    </row>
    <row r="19" spans="1:7" x14ac:dyDescent="0.25">
      <c r="A19" t="s">
        <v>115</v>
      </c>
      <c r="B19" t="s">
        <v>101</v>
      </c>
      <c r="C19" t="s">
        <v>6</v>
      </c>
      <c r="D19" t="s">
        <v>36</v>
      </c>
      <c r="G19">
        <v>6.03</v>
      </c>
    </row>
    <row r="20" spans="1:7" x14ac:dyDescent="0.25">
      <c r="A20" t="s">
        <v>116</v>
      </c>
      <c r="B20" t="s">
        <v>101</v>
      </c>
      <c r="C20" t="s">
        <v>16</v>
      </c>
      <c r="G20">
        <v>5.39</v>
      </c>
    </row>
    <row r="21" spans="1:7" x14ac:dyDescent="0.25">
      <c r="A21" t="s">
        <v>117</v>
      </c>
      <c r="B21" t="s">
        <v>101</v>
      </c>
      <c r="C21" t="s">
        <v>118</v>
      </c>
      <c r="D21" t="s">
        <v>26</v>
      </c>
      <c r="G21">
        <v>6.48</v>
      </c>
    </row>
    <row r="22" spans="1:7" x14ac:dyDescent="0.25">
      <c r="A22" t="s">
        <v>119</v>
      </c>
      <c r="B22" t="s">
        <v>101</v>
      </c>
      <c r="C22" t="s">
        <v>48</v>
      </c>
      <c r="D22" t="s">
        <v>27</v>
      </c>
      <c r="G22">
        <v>2.7</v>
      </c>
    </row>
    <row r="23" spans="1:7" x14ac:dyDescent="0.25">
      <c r="A23" t="s">
        <v>120</v>
      </c>
      <c r="B23" t="s">
        <v>101</v>
      </c>
      <c r="C23" t="s">
        <v>75</v>
      </c>
      <c r="D23" t="s">
        <v>21</v>
      </c>
      <c r="G23">
        <v>5.87</v>
      </c>
    </row>
    <row r="24" spans="1:7" x14ac:dyDescent="0.25">
      <c r="A24" t="s">
        <v>141</v>
      </c>
      <c r="B24" t="s">
        <v>121</v>
      </c>
      <c r="C24" t="s">
        <v>3</v>
      </c>
      <c r="D24" t="s">
        <v>17</v>
      </c>
      <c r="E24">
        <v>829992.23199999996</v>
      </c>
      <c r="F24">
        <v>15861264.409469999</v>
      </c>
      <c r="G24">
        <v>5.2328251428962398</v>
      </c>
    </row>
    <row r="25" spans="1:7" x14ac:dyDescent="0.25">
      <c r="A25" t="s">
        <v>142</v>
      </c>
      <c r="B25" t="s">
        <v>121</v>
      </c>
      <c r="C25" t="s">
        <v>4</v>
      </c>
      <c r="D25" t="s">
        <v>18</v>
      </c>
      <c r="E25">
        <v>226143.948</v>
      </c>
      <c r="F25">
        <v>5040564.4506000001</v>
      </c>
      <c r="G25">
        <v>4.48648063557805</v>
      </c>
    </row>
    <row r="26" spans="1:7" x14ac:dyDescent="0.25">
      <c r="A26" t="s">
        <v>143</v>
      </c>
      <c r="B26" t="s">
        <v>121</v>
      </c>
      <c r="C26" t="s">
        <v>73</v>
      </c>
      <c r="D26" t="s">
        <v>20</v>
      </c>
      <c r="E26">
        <v>247604.86314285701</v>
      </c>
      <c r="F26">
        <v>6037648.2654900001</v>
      </c>
      <c r="G26">
        <v>4.1010150352433996</v>
      </c>
    </row>
    <row r="27" spans="1:7" x14ac:dyDescent="0.25">
      <c r="A27" t="s">
        <v>144</v>
      </c>
      <c r="B27" t="s">
        <v>121</v>
      </c>
      <c r="C27" t="s">
        <v>75</v>
      </c>
      <c r="D27" t="s">
        <v>21</v>
      </c>
      <c r="E27">
        <v>390619.76428571501</v>
      </c>
      <c r="F27">
        <v>7302189.11142</v>
      </c>
      <c r="G27">
        <v>5.3493515208311901</v>
      </c>
    </row>
    <row r="28" spans="1:7" x14ac:dyDescent="0.25">
      <c r="A28" t="s">
        <v>145</v>
      </c>
      <c r="B28" t="s">
        <v>121</v>
      </c>
      <c r="C28" t="s">
        <v>74</v>
      </c>
      <c r="D28" t="s">
        <v>22</v>
      </c>
      <c r="E28">
        <v>139486.541714286</v>
      </c>
      <c r="F28">
        <v>1838124.24312</v>
      </c>
      <c r="G28">
        <v>7.5885263053559102</v>
      </c>
    </row>
    <row r="29" spans="1:7" x14ac:dyDescent="0.25">
      <c r="A29" t="s">
        <v>146</v>
      </c>
      <c r="B29" t="s">
        <v>121</v>
      </c>
      <c r="C29" t="s">
        <v>122</v>
      </c>
      <c r="D29" t="s">
        <v>23</v>
      </c>
      <c r="E29">
        <v>21079.5085714286</v>
      </c>
      <c r="F29">
        <v>1721423.8224599999</v>
      </c>
      <c r="G29">
        <v>1.22453914581622</v>
      </c>
    </row>
    <row r="30" spans="1:7" x14ac:dyDescent="0.25">
      <c r="A30" t="s">
        <v>147</v>
      </c>
      <c r="B30" t="s">
        <v>121</v>
      </c>
      <c r="C30" t="s">
        <v>123</v>
      </c>
      <c r="D30" t="s">
        <v>24</v>
      </c>
      <c r="E30">
        <v>8396.4699999999993</v>
      </c>
      <c r="F30">
        <v>406392.48897000001</v>
      </c>
      <c r="G30">
        <v>2.0660987168539502</v>
      </c>
    </row>
    <row r="31" spans="1:7" x14ac:dyDescent="0.25">
      <c r="A31" t="s">
        <v>148</v>
      </c>
      <c r="B31" t="s">
        <v>121</v>
      </c>
      <c r="C31" t="s">
        <v>71</v>
      </c>
      <c r="D31" t="s">
        <v>25</v>
      </c>
      <c r="E31">
        <v>5974.5171428571402</v>
      </c>
      <c r="F31">
        <v>269016.66135000001</v>
      </c>
      <c r="G31">
        <v>2.2208725336473099</v>
      </c>
    </row>
    <row r="32" spans="1:7" x14ac:dyDescent="0.25">
      <c r="A32" t="s">
        <v>149</v>
      </c>
      <c r="B32" t="s">
        <v>121</v>
      </c>
      <c r="C32" t="s">
        <v>118</v>
      </c>
      <c r="D32" t="s">
        <v>26</v>
      </c>
      <c r="E32">
        <v>70262.492857142905</v>
      </c>
      <c r="F32">
        <v>1239630.0695400001</v>
      </c>
      <c r="G32">
        <v>5.6680210155934496</v>
      </c>
    </row>
    <row r="33" spans="1:7" x14ac:dyDescent="0.25">
      <c r="A33" t="s">
        <v>150</v>
      </c>
      <c r="B33" t="s">
        <v>121</v>
      </c>
      <c r="C33" t="s">
        <v>48</v>
      </c>
      <c r="D33" t="s">
        <v>27</v>
      </c>
      <c r="E33">
        <v>61406.405714285902</v>
      </c>
      <c r="F33">
        <v>1148391.9572999999</v>
      </c>
      <c r="G33">
        <v>5.3471643826781303</v>
      </c>
    </row>
    <row r="34" spans="1:7" x14ac:dyDescent="0.25">
      <c r="A34" t="s">
        <v>151</v>
      </c>
      <c r="B34" t="s">
        <v>121</v>
      </c>
      <c r="C34" t="s">
        <v>5</v>
      </c>
      <c r="D34" t="s">
        <v>28</v>
      </c>
      <c r="E34">
        <v>752620.46399999899</v>
      </c>
      <c r="F34">
        <v>13366530.58794</v>
      </c>
      <c r="G34">
        <v>5.6306343598169999</v>
      </c>
    </row>
    <row r="35" spans="1:7" x14ac:dyDescent="0.25">
      <c r="A35" t="s">
        <v>463</v>
      </c>
      <c r="B35" t="s">
        <v>121</v>
      </c>
      <c r="C35" t="s">
        <v>8</v>
      </c>
      <c r="D35" t="s">
        <v>29</v>
      </c>
      <c r="E35">
        <v>2758108.5034285602</v>
      </c>
      <c r="F35">
        <v>50561191.14858</v>
      </c>
      <c r="G35">
        <v>5.4549911518570404</v>
      </c>
    </row>
    <row r="36" spans="1:7" x14ac:dyDescent="0.25">
      <c r="A36" t="s">
        <v>152</v>
      </c>
      <c r="B36" t="s">
        <v>121</v>
      </c>
      <c r="C36" t="s">
        <v>9</v>
      </c>
      <c r="D36" t="s">
        <v>30</v>
      </c>
      <c r="E36">
        <v>469819.23285714397</v>
      </c>
      <c r="F36">
        <v>10498731.00474</v>
      </c>
      <c r="G36">
        <v>4.4750097192225304</v>
      </c>
    </row>
    <row r="37" spans="1:7" x14ac:dyDescent="0.25">
      <c r="A37" t="s">
        <v>153</v>
      </c>
      <c r="B37" t="s">
        <v>121</v>
      </c>
      <c r="C37" t="s">
        <v>10</v>
      </c>
      <c r="D37" t="s">
        <v>31</v>
      </c>
      <c r="E37">
        <v>1107690.9822857101</v>
      </c>
      <c r="F37">
        <v>18533635.375020001</v>
      </c>
      <c r="G37">
        <v>5.9766525016386201</v>
      </c>
    </row>
    <row r="38" spans="1:7" x14ac:dyDescent="0.25">
      <c r="A38" t="s">
        <v>154</v>
      </c>
      <c r="B38" t="s">
        <v>121</v>
      </c>
      <c r="C38" t="s">
        <v>7</v>
      </c>
      <c r="D38" t="s">
        <v>32</v>
      </c>
      <c r="E38">
        <v>1017164.64314286</v>
      </c>
      <c r="F38">
        <v>22169423.221080098</v>
      </c>
      <c r="G38">
        <v>4.58814211357413</v>
      </c>
    </row>
    <row r="39" spans="1:7" x14ac:dyDescent="0.25">
      <c r="A39" t="s">
        <v>155</v>
      </c>
      <c r="B39" t="s">
        <v>121</v>
      </c>
      <c r="C39" t="s">
        <v>12</v>
      </c>
      <c r="D39" t="s">
        <v>33</v>
      </c>
      <c r="E39">
        <v>36700.973142857198</v>
      </c>
      <c r="F39">
        <v>897018.05943000002</v>
      </c>
      <c r="G39">
        <v>4.0914419455700104</v>
      </c>
    </row>
    <row r="40" spans="1:7" x14ac:dyDescent="0.25">
      <c r="A40" t="s">
        <v>156</v>
      </c>
      <c r="B40" t="s">
        <v>121</v>
      </c>
      <c r="C40" t="s">
        <v>11</v>
      </c>
      <c r="D40" t="s">
        <v>34</v>
      </c>
      <c r="E40">
        <v>1788727.6711428601</v>
      </c>
      <c r="F40">
        <v>35456769.045780003</v>
      </c>
      <c r="G40">
        <v>5.0448129349669202</v>
      </c>
    </row>
    <row r="41" spans="1:7" x14ac:dyDescent="0.25">
      <c r="A41" t="s">
        <v>157</v>
      </c>
      <c r="B41" t="s">
        <v>121</v>
      </c>
      <c r="C41" t="s">
        <v>14</v>
      </c>
      <c r="D41" t="s">
        <v>35</v>
      </c>
      <c r="E41">
        <v>1121140.26971428</v>
      </c>
      <c r="F41">
        <v>21649934.836770002</v>
      </c>
      <c r="G41">
        <v>5.1784925828513497</v>
      </c>
    </row>
    <row r="42" spans="1:7" x14ac:dyDescent="0.25">
      <c r="A42" t="s">
        <v>158</v>
      </c>
      <c r="B42" t="s">
        <v>121</v>
      </c>
      <c r="C42" t="s">
        <v>6</v>
      </c>
      <c r="D42" t="s">
        <v>36</v>
      </c>
      <c r="E42">
        <v>573400.00085714401</v>
      </c>
      <c r="F42">
        <v>10531212.95403</v>
      </c>
      <c r="G42">
        <v>5.4447669357756103</v>
      </c>
    </row>
    <row r="43" spans="1:7" x14ac:dyDescent="0.25">
      <c r="A43" t="s">
        <v>159</v>
      </c>
      <c r="B43" t="s">
        <v>121</v>
      </c>
      <c r="C43" t="s">
        <v>15</v>
      </c>
      <c r="D43" t="s">
        <v>37</v>
      </c>
      <c r="E43">
        <v>86953.077142857204</v>
      </c>
      <c r="F43">
        <v>1603441.8855600001</v>
      </c>
      <c r="G43">
        <v>5.4229016920366302</v>
      </c>
    </row>
    <row r="44" spans="1:7" x14ac:dyDescent="0.25">
      <c r="A44" t="s">
        <v>160</v>
      </c>
      <c r="B44" t="s">
        <v>121</v>
      </c>
      <c r="C44" t="s">
        <v>40</v>
      </c>
      <c r="D44" t="s">
        <v>38</v>
      </c>
      <c r="E44">
        <v>309862.710571428</v>
      </c>
      <c r="F44">
        <v>6645289.4177700002</v>
      </c>
      <c r="G44">
        <v>4.6628926310241896</v>
      </c>
    </row>
    <row r="45" spans="1:7" x14ac:dyDescent="0.25">
      <c r="A45" t="s">
        <v>161</v>
      </c>
      <c r="B45" t="s">
        <v>121</v>
      </c>
      <c r="C45" t="s">
        <v>13</v>
      </c>
      <c r="D45" t="s">
        <v>39</v>
      </c>
      <c r="E45">
        <v>44270.757142857197</v>
      </c>
      <c r="F45">
        <v>939666.04328999994</v>
      </c>
      <c r="G45">
        <v>4.7113288235738002</v>
      </c>
    </row>
    <row r="46" spans="1:7" x14ac:dyDescent="0.25">
      <c r="A46" t="s">
        <v>162</v>
      </c>
      <c r="B46" t="s">
        <v>121</v>
      </c>
      <c r="C46" t="s">
        <v>98</v>
      </c>
      <c r="D46" t="s">
        <v>0</v>
      </c>
      <c r="E46">
        <v>13130316.789714299</v>
      </c>
      <c r="F46">
        <v>251149169.17848</v>
      </c>
      <c r="G46">
        <v>5.2280948540121104</v>
      </c>
    </row>
    <row r="47" spans="1:7" x14ac:dyDescent="0.25">
      <c r="A47" t="s">
        <v>163</v>
      </c>
      <c r="B47" t="s">
        <v>121</v>
      </c>
      <c r="C47" t="s">
        <v>2</v>
      </c>
      <c r="D47" t="s">
        <v>19</v>
      </c>
      <c r="E47">
        <v>1062890.7608571399</v>
      </c>
      <c r="F47">
        <v>17431680.11877</v>
      </c>
      <c r="G47">
        <v>6.0974659563230897</v>
      </c>
    </row>
    <row r="48" spans="1:7" x14ac:dyDescent="0.25">
      <c r="A48" t="s">
        <v>164</v>
      </c>
      <c r="B48" t="s">
        <v>124</v>
      </c>
      <c r="C48" t="s">
        <v>3</v>
      </c>
      <c r="D48" t="s">
        <v>17</v>
      </c>
      <c r="E48">
        <v>951889.81824416795</v>
      </c>
      <c r="F48">
        <v>16327442.553060001</v>
      </c>
      <c r="G48">
        <v>5.8299994941079696</v>
      </c>
    </row>
    <row r="49" spans="1:7" x14ac:dyDescent="0.25">
      <c r="A49" t="s">
        <v>165</v>
      </c>
      <c r="B49" t="s">
        <v>124</v>
      </c>
      <c r="C49" t="s">
        <v>4</v>
      </c>
      <c r="D49" t="s">
        <v>18</v>
      </c>
      <c r="E49">
        <v>242259.94751410399</v>
      </c>
      <c r="F49">
        <v>5239835.0080199996</v>
      </c>
      <c r="G49">
        <v>4.62342701904364</v>
      </c>
    </row>
    <row r="50" spans="1:7" x14ac:dyDescent="0.25">
      <c r="A50" t="s">
        <v>166</v>
      </c>
      <c r="B50" t="s">
        <v>124</v>
      </c>
      <c r="C50" t="s">
        <v>73</v>
      </c>
      <c r="D50" t="s">
        <v>20</v>
      </c>
      <c r="E50">
        <v>271781.824554739</v>
      </c>
      <c r="F50">
        <v>6142875.0458399998</v>
      </c>
      <c r="G50">
        <v>4.4243423889729199</v>
      </c>
    </row>
    <row r="51" spans="1:7" x14ac:dyDescent="0.25">
      <c r="A51" t="s">
        <v>167</v>
      </c>
      <c r="B51" t="s">
        <v>124</v>
      </c>
      <c r="C51" t="s">
        <v>75</v>
      </c>
      <c r="D51" t="s">
        <v>21</v>
      </c>
      <c r="E51">
        <v>452297.12382227299</v>
      </c>
      <c r="F51">
        <v>7415421.1939500002</v>
      </c>
      <c r="G51">
        <v>6.0994124540260497</v>
      </c>
    </row>
    <row r="52" spans="1:7" x14ac:dyDescent="0.25">
      <c r="A52" t="s">
        <v>168</v>
      </c>
      <c r="B52" t="s">
        <v>124</v>
      </c>
      <c r="C52" t="s">
        <v>74</v>
      </c>
      <c r="D52" t="s">
        <v>22</v>
      </c>
      <c r="E52">
        <v>176705.19938884099</v>
      </c>
      <c r="F52">
        <v>1789329.5730600001</v>
      </c>
      <c r="G52">
        <v>9.8754976192927195</v>
      </c>
    </row>
    <row r="53" spans="1:7" x14ac:dyDescent="0.25">
      <c r="A53" t="s">
        <v>169</v>
      </c>
      <c r="B53" t="s">
        <v>124</v>
      </c>
      <c r="C53" t="s">
        <v>122</v>
      </c>
      <c r="D53" t="s">
        <v>23</v>
      </c>
      <c r="E53">
        <v>20548.925194805201</v>
      </c>
      <c r="F53">
        <v>940518.12635999999</v>
      </c>
      <c r="G53">
        <v>2.18485158540578</v>
      </c>
    </row>
    <row r="54" spans="1:7" x14ac:dyDescent="0.25">
      <c r="A54" t="s">
        <v>170</v>
      </c>
      <c r="B54" t="s">
        <v>124</v>
      </c>
      <c r="C54" t="s">
        <v>123</v>
      </c>
      <c r="D54" t="s">
        <v>24</v>
      </c>
      <c r="E54">
        <v>8417.48</v>
      </c>
      <c r="F54">
        <v>410674.81949999998</v>
      </c>
      <c r="G54">
        <v>2.04967034751445</v>
      </c>
    </row>
    <row r="55" spans="1:7" x14ac:dyDescent="0.25">
      <c r="A55" t="s">
        <v>171</v>
      </c>
      <c r="B55" t="s">
        <v>124</v>
      </c>
      <c r="C55" t="s">
        <v>71</v>
      </c>
      <c r="D55" t="s">
        <v>25</v>
      </c>
      <c r="E55">
        <v>8989.34</v>
      </c>
      <c r="F55">
        <v>313950.60720000003</v>
      </c>
      <c r="G55">
        <v>2.8632975359316299</v>
      </c>
    </row>
    <row r="56" spans="1:7" x14ac:dyDescent="0.25">
      <c r="A56" t="s">
        <v>172</v>
      </c>
      <c r="B56" t="s">
        <v>124</v>
      </c>
      <c r="C56" t="s">
        <v>118</v>
      </c>
      <c r="D56" t="s">
        <v>26</v>
      </c>
      <c r="E56">
        <v>73530.729819554603</v>
      </c>
      <c r="F56">
        <v>1296466.04529</v>
      </c>
      <c r="G56">
        <v>5.6716278908104298</v>
      </c>
    </row>
    <row r="57" spans="1:7" x14ac:dyDescent="0.25">
      <c r="A57" t="s">
        <v>173</v>
      </c>
      <c r="B57" t="s">
        <v>124</v>
      </c>
      <c r="C57" t="s">
        <v>48</v>
      </c>
      <c r="D57" t="s">
        <v>27</v>
      </c>
      <c r="E57">
        <v>71950.487930403004</v>
      </c>
      <c r="F57">
        <v>1339784.5293000001</v>
      </c>
      <c r="G57">
        <v>5.37030293729359</v>
      </c>
    </row>
    <row r="58" spans="1:7" x14ac:dyDescent="0.25">
      <c r="A58" t="s">
        <v>174</v>
      </c>
      <c r="B58" t="s">
        <v>124</v>
      </c>
      <c r="C58" t="s">
        <v>5</v>
      </c>
      <c r="D58" t="s">
        <v>28</v>
      </c>
      <c r="E58">
        <v>850703.01153922</v>
      </c>
      <c r="F58">
        <v>13693123.123260001</v>
      </c>
      <c r="G58">
        <v>6.2126295358738304</v>
      </c>
    </row>
    <row r="59" spans="1:7" x14ac:dyDescent="0.25">
      <c r="A59" t="s">
        <v>175</v>
      </c>
      <c r="B59" t="s">
        <v>124</v>
      </c>
      <c r="C59" t="s">
        <v>42</v>
      </c>
      <c r="D59" t="s">
        <v>29</v>
      </c>
      <c r="E59">
        <v>3930313.4359695301</v>
      </c>
      <c r="F59">
        <v>67549852.251120299</v>
      </c>
      <c r="G59">
        <v>5.8183893894517604</v>
      </c>
    </row>
    <row r="60" spans="1:7" x14ac:dyDescent="0.25">
      <c r="A60" t="s">
        <v>176</v>
      </c>
      <c r="B60" t="s">
        <v>124</v>
      </c>
      <c r="C60" t="s">
        <v>9</v>
      </c>
      <c r="D60" t="s">
        <v>30</v>
      </c>
      <c r="E60">
        <v>681420.60874467494</v>
      </c>
      <c r="F60">
        <v>13306978.69524</v>
      </c>
      <c r="G60">
        <v>5.12077628100828</v>
      </c>
    </row>
    <row r="61" spans="1:7" x14ac:dyDescent="0.25">
      <c r="A61" t="s">
        <v>177</v>
      </c>
      <c r="B61" t="s">
        <v>124</v>
      </c>
      <c r="C61" t="s">
        <v>10</v>
      </c>
      <c r="D61" t="s">
        <v>31</v>
      </c>
      <c r="E61">
        <v>1183500.4802399999</v>
      </c>
      <c r="F61">
        <v>18669958.230420001</v>
      </c>
      <c r="G61">
        <v>6.3390633531876501</v>
      </c>
    </row>
    <row r="62" spans="1:7" x14ac:dyDescent="0.25">
      <c r="A62" t="s">
        <v>178</v>
      </c>
      <c r="B62" t="s">
        <v>124</v>
      </c>
      <c r="C62" t="s">
        <v>7</v>
      </c>
      <c r="D62" t="s">
        <v>32</v>
      </c>
      <c r="E62">
        <v>1139704.56310541</v>
      </c>
      <c r="F62">
        <v>22361454.985830098</v>
      </c>
      <c r="G62">
        <v>5.0967370586019998</v>
      </c>
    </row>
    <row r="63" spans="1:7" x14ac:dyDescent="0.25">
      <c r="A63" t="s">
        <v>179</v>
      </c>
      <c r="B63" t="s">
        <v>124</v>
      </c>
      <c r="C63" t="s">
        <v>12</v>
      </c>
      <c r="D63" t="s">
        <v>33</v>
      </c>
      <c r="E63">
        <v>39997.68</v>
      </c>
      <c r="F63">
        <v>937375.90697999997</v>
      </c>
      <c r="G63">
        <v>4.2669840031266597</v>
      </c>
    </row>
    <row r="64" spans="1:7" x14ac:dyDescent="0.25">
      <c r="A64" t="s">
        <v>180</v>
      </c>
      <c r="B64" t="s">
        <v>124</v>
      </c>
      <c r="C64" t="s">
        <v>11</v>
      </c>
      <c r="D64" t="s">
        <v>34</v>
      </c>
      <c r="E64">
        <v>1792335.2370064801</v>
      </c>
      <c r="F64">
        <v>35933813.987910002</v>
      </c>
      <c r="G64">
        <v>4.9878792092860396</v>
      </c>
    </row>
    <row r="65" spans="1:7" x14ac:dyDescent="0.25">
      <c r="A65" t="s">
        <v>181</v>
      </c>
      <c r="B65" t="s">
        <v>124</v>
      </c>
      <c r="C65" t="s">
        <v>14</v>
      </c>
      <c r="D65" t="s">
        <v>35</v>
      </c>
      <c r="E65">
        <v>1206312.97387547</v>
      </c>
      <c r="F65">
        <v>22090628.23497</v>
      </c>
      <c r="G65">
        <v>5.4607454393978898</v>
      </c>
    </row>
    <row r="66" spans="1:7" x14ac:dyDescent="0.25">
      <c r="A66" t="s">
        <v>182</v>
      </c>
      <c r="B66" t="s">
        <v>124</v>
      </c>
      <c r="C66" t="s">
        <v>6</v>
      </c>
      <c r="D66" t="s">
        <v>36</v>
      </c>
      <c r="E66">
        <v>624741.25434491399</v>
      </c>
      <c r="F66">
        <v>10766392.57746</v>
      </c>
      <c r="G66">
        <v>5.8026980704088498</v>
      </c>
    </row>
    <row r="67" spans="1:7" x14ac:dyDescent="0.25">
      <c r="A67" t="s">
        <v>183</v>
      </c>
      <c r="B67" t="s">
        <v>124</v>
      </c>
      <c r="C67" t="s">
        <v>15</v>
      </c>
      <c r="D67" t="s">
        <v>37</v>
      </c>
      <c r="E67">
        <v>101722.352678571</v>
      </c>
      <c r="F67">
        <v>1626752.3320200001</v>
      </c>
      <c r="G67">
        <v>6.2530940129195196</v>
      </c>
    </row>
    <row r="68" spans="1:7" x14ac:dyDescent="0.25">
      <c r="A68" t="s">
        <v>184</v>
      </c>
      <c r="B68" t="s">
        <v>124</v>
      </c>
      <c r="C68" t="s">
        <v>40</v>
      </c>
      <c r="D68" t="s">
        <v>38</v>
      </c>
      <c r="E68">
        <v>322110.432624379</v>
      </c>
      <c r="F68">
        <v>6858705.1803000197</v>
      </c>
      <c r="G68">
        <v>4.69637379296553</v>
      </c>
    </row>
    <row r="69" spans="1:7" x14ac:dyDescent="0.25">
      <c r="A69" t="s">
        <v>185</v>
      </c>
      <c r="B69" t="s">
        <v>124</v>
      </c>
      <c r="C69" t="s">
        <v>13</v>
      </c>
      <c r="D69" t="s">
        <v>39</v>
      </c>
      <c r="E69">
        <v>42203.01</v>
      </c>
      <c r="F69">
        <v>956234.44116000005</v>
      </c>
      <c r="G69">
        <v>4.4134584766476204</v>
      </c>
    </row>
    <row r="70" spans="1:7" x14ac:dyDescent="0.25">
      <c r="A70" t="s">
        <v>186</v>
      </c>
      <c r="B70" t="s">
        <v>124</v>
      </c>
      <c r="C70" t="s">
        <v>98</v>
      </c>
      <c r="D70" t="s">
        <v>0</v>
      </c>
      <c r="E70">
        <v>14193435.9165975</v>
      </c>
      <c r="F70">
        <v>255967567.44825101</v>
      </c>
      <c r="G70">
        <v>5.5450134007571199</v>
      </c>
    </row>
    <row r="71" spans="1:7" x14ac:dyDescent="0.25">
      <c r="A71" t="s">
        <v>187</v>
      </c>
      <c r="B71" t="s">
        <v>125</v>
      </c>
      <c r="C71" t="s">
        <v>3</v>
      </c>
      <c r="D71" t="s">
        <v>17</v>
      </c>
      <c r="E71">
        <v>945862.63201935706</v>
      </c>
      <c r="F71">
        <v>16867278.138420802</v>
      </c>
      <c r="G71">
        <v>5.6076779208664496</v>
      </c>
    </row>
    <row r="72" spans="1:7" x14ac:dyDescent="0.25">
      <c r="A72" t="s">
        <v>188</v>
      </c>
      <c r="B72" t="s">
        <v>125</v>
      </c>
      <c r="C72" t="s">
        <v>4</v>
      </c>
      <c r="D72" t="s">
        <v>18</v>
      </c>
      <c r="E72">
        <v>251650.46081047499</v>
      </c>
      <c r="F72">
        <v>5362511.4895500299</v>
      </c>
      <c r="G72">
        <v>4.6927724313666896</v>
      </c>
    </row>
    <row r="73" spans="1:7" x14ac:dyDescent="0.25">
      <c r="A73" t="s">
        <v>189</v>
      </c>
      <c r="B73" t="s">
        <v>125</v>
      </c>
      <c r="C73" t="s">
        <v>73</v>
      </c>
      <c r="D73" t="s">
        <v>20</v>
      </c>
      <c r="E73">
        <v>276051.63385807897</v>
      </c>
      <c r="F73">
        <v>6091760.4974402003</v>
      </c>
      <c r="G73">
        <v>4.53155756819522</v>
      </c>
    </row>
    <row r="74" spans="1:7" x14ac:dyDescent="0.25">
      <c r="A74" t="s">
        <v>190</v>
      </c>
      <c r="B74" t="s">
        <v>125</v>
      </c>
      <c r="C74" t="s">
        <v>75</v>
      </c>
      <c r="D74" t="s">
        <v>21</v>
      </c>
      <c r="E74">
        <v>460276.552709073</v>
      </c>
      <c r="F74">
        <v>7558403.1333304197</v>
      </c>
      <c r="G74">
        <v>6.0896004696995298</v>
      </c>
    </row>
    <row r="75" spans="1:7" x14ac:dyDescent="0.25">
      <c r="A75" t="s">
        <v>191</v>
      </c>
      <c r="B75" t="s">
        <v>125</v>
      </c>
      <c r="C75" t="s">
        <v>74</v>
      </c>
      <c r="D75" t="s">
        <v>22</v>
      </c>
      <c r="E75">
        <v>152957.404054713</v>
      </c>
      <c r="F75">
        <v>1688051.69943001</v>
      </c>
      <c r="G75">
        <v>9.0611800637599398</v>
      </c>
    </row>
    <row r="76" spans="1:7" x14ac:dyDescent="0.25">
      <c r="A76" t="s">
        <v>192</v>
      </c>
      <c r="B76" t="s">
        <v>125</v>
      </c>
      <c r="C76" t="s">
        <v>122</v>
      </c>
      <c r="D76" t="s">
        <v>23</v>
      </c>
      <c r="E76">
        <v>25024.277840909101</v>
      </c>
      <c r="F76">
        <v>933121.23132000596</v>
      </c>
      <c r="G76">
        <v>2.6817820665712899</v>
      </c>
    </row>
    <row r="77" spans="1:7" x14ac:dyDescent="0.25">
      <c r="A77" t="s">
        <v>193</v>
      </c>
      <c r="B77" t="s">
        <v>125</v>
      </c>
      <c r="C77" t="s">
        <v>123</v>
      </c>
      <c r="D77" t="s">
        <v>24</v>
      </c>
      <c r="E77">
        <v>8577.5043825665798</v>
      </c>
      <c r="F77">
        <v>463731.99207000202</v>
      </c>
      <c r="G77">
        <v>1.8496684570496</v>
      </c>
    </row>
    <row r="78" spans="1:7" x14ac:dyDescent="0.25">
      <c r="A78" t="s">
        <v>194</v>
      </c>
      <c r="B78" t="s">
        <v>125</v>
      </c>
      <c r="C78" t="s">
        <v>71</v>
      </c>
      <c r="D78" t="s">
        <v>25</v>
      </c>
      <c r="E78">
        <v>12627.78</v>
      </c>
      <c r="F78">
        <v>357462.67530000099</v>
      </c>
      <c r="G78">
        <v>3.53261497564805</v>
      </c>
    </row>
    <row r="79" spans="1:7" x14ac:dyDescent="0.25">
      <c r="A79" t="s">
        <v>195</v>
      </c>
      <c r="B79" t="s">
        <v>125</v>
      </c>
      <c r="C79" t="s">
        <v>118</v>
      </c>
      <c r="D79" t="s">
        <v>26</v>
      </c>
      <c r="E79">
        <v>60850.347170020999</v>
      </c>
      <c r="F79">
        <v>1377218.7874799999</v>
      </c>
      <c r="G79">
        <v>4.4183500634175603</v>
      </c>
    </row>
    <row r="80" spans="1:7" x14ac:dyDescent="0.25">
      <c r="A80" t="s">
        <v>196</v>
      </c>
      <c r="B80" t="s">
        <v>125</v>
      </c>
      <c r="C80" t="s">
        <v>48</v>
      </c>
      <c r="D80" t="s">
        <v>27</v>
      </c>
      <c r="E80">
        <v>78023.997335990498</v>
      </c>
      <c r="F80">
        <v>1572795.5934899901</v>
      </c>
      <c r="G80">
        <v>4.9608479104940502</v>
      </c>
    </row>
    <row r="81" spans="1:7" x14ac:dyDescent="0.25">
      <c r="A81" t="s">
        <v>197</v>
      </c>
      <c r="B81" t="s">
        <v>125</v>
      </c>
      <c r="C81" t="s">
        <v>5</v>
      </c>
      <c r="D81" t="s">
        <v>28</v>
      </c>
      <c r="E81">
        <v>775641.20077649294</v>
      </c>
      <c r="F81">
        <v>14188473.5021706</v>
      </c>
      <c r="G81">
        <v>5.4666994349873903</v>
      </c>
    </row>
    <row r="82" spans="1:7" x14ac:dyDescent="0.25">
      <c r="A82" t="s">
        <v>198</v>
      </c>
      <c r="B82" t="s">
        <v>125</v>
      </c>
      <c r="C82" t="s">
        <v>42</v>
      </c>
      <c r="D82" t="s">
        <v>29</v>
      </c>
      <c r="E82">
        <v>3650906.9483532701</v>
      </c>
      <c r="F82">
        <v>68492640.163954094</v>
      </c>
      <c r="G82">
        <v>5.3303638750293896</v>
      </c>
    </row>
    <row r="83" spans="1:7" x14ac:dyDescent="0.25">
      <c r="A83" t="s">
        <v>199</v>
      </c>
      <c r="B83" t="s">
        <v>125</v>
      </c>
      <c r="C83" t="s">
        <v>9</v>
      </c>
      <c r="D83" t="s">
        <v>30</v>
      </c>
      <c r="E83">
        <v>671358.96193449502</v>
      </c>
      <c r="F83">
        <v>13815547.580220601</v>
      </c>
      <c r="G83">
        <v>4.8594451869259396</v>
      </c>
    </row>
    <row r="84" spans="1:7" x14ac:dyDescent="0.25">
      <c r="A84" t="s">
        <v>200</v>
      </c>
      <c r="B84" t="s">
        <v>125</v>
      </c>
      <c r="C84" t="s">
        <v>10</v>
      </c>
      <c r="D84" t="s">
        <v>31</v>
      </c>
      <c r="E84">
        <v>1125863.00631772</v>
      </c>
      <c r="F84">
        <v>19114892.737739898</v>
      </c>
      <c r="G84">
        <v>5.8899781534993796</v>
      </c>
    </row>
    <row r="85" spans="1:7" x14ac:dyDescent="0.25">
      <c r="A85" t="s">
        <v>201</v>
      </c>
      <c r="B85" t="s">
        <v>125</v>
      </c>
      <c r="C85" t="s">
        <v>7</v>
      </c>
      <c r="D85" t="s">
        <v>32</v>
      </c>
      <c r="E85">
        <v>1127813.5507183401</v>
      </c>
      <c r="F85">
        <v>22765164.430618301</v>
      </c>
      <c r="G85">
        <v>4.9541199412619799</v>
      </c>
    </row>
    <row r="86" spans="1:7" x14ac:dyDescent="0.25">
      <c r="A86" t="s">
        <v>202</v>
      </c>
      <c r="B86" t="s">
        <v>125</v>
      </c>
      <c r="C86" t="s">
        <v>12</v>
      </c>
      <c r="D86" t="s">
        <v>33</v>
      </c>
      <c r="E86">
        <v>43793.52</v>
      </c>
      <c r="F86">
        <v>953150.14047000394</v>
      </c>
      <c r="G86">
        <v>4.5946087757386396</v>
      </c>
    </row>
    <row r="87" spans="1:7" x14ac:dyDescent="0.25">
      <c r="A87" t="s">
        <v>203</v>
      </c>
      <c r="B87" t="s">
        <v>125</v>
      </c>
      <c r="C87" t="s">
        <v>11</v>
      </c>
      <c r="D87" t="s">
        <v>34</v>
      </c>
      <c r="E87">
        <v>1797734.6874704999</v>
      </c>
      <c r="F87">
        <v>36064649.699661501</v>
      </c>
      <c r="G87">
        <v>4.9847557163084701</v>
      </c>
    </row>
    <row r="88" spans="1:7" x14ac:dyDescent="0.25">
      <c r="A88" t="s">
        <v>204</v>
      </c>
      <c r="B88" t="s">
        <v>125</v>
      </c>
      <c r="C88" t="s">
        <v>14</v>
      </c>
      <c r="D88" t="s">
        <v>35</v>
      </c>
      <c r="E88">
        <v>1217682.70298651</v>
      </c>
      <c r="F88">
        <v>22561292.207188699</v>
      </c>
      <c r="G88">
        <v>5.3972205661097803</v>
      </c>
    </row>
    <row r="89" spans="1:7" x14ac:dyDescent="0.25">
      <c r="A89" t="s">
        <v>205</v>
      </c>
      <c r="B89" t="s">
        <v>125</v>
      </c>
      <c r="C89" t="s">
        <v>6</v>
      </c>
      <c r="D89" t="s">
        <v>36</v>
      </c>
      <c r="E89">
        <v>607941.82530764898</v>
      </c>
      <c r="F89">
        <v>11100380.442450499</v>
      </c>
      <c r="G89">
        <v>5.4767656699651202</v>
      </c>
    </row>
    <row r="90" spans="1:7" x14ac:dyDescent="0.25">
      <c r="A90" t="s">
        <v>206</v>
      </c>
      <c r="B90" t="s">
        <v>125</v>
      </c>
      <c r="C90" t="s">
        <v>15</v>
      </c>
      <c r="D90" t="s">
        <v>37</v>
      </c>
      <c r="E90">
        <v>86808.656785714207</v>
      </c>
      <c r="F90">
        <v>1627560.58472999</v>
      </c>
      <c r="G90">
        <v>5.3336666911306096</v>
      </c>
    </row>
    <row r="91" spans="1:7" x14ac:dyDescent="0.25">
      <c r="A91" t="s">
        <v>207</v>
      </c>
      <c r="B91" t="s">
        <v>125</v>
      </c>
      <c r="C91" t="s">
        <v>40</v>
      </c>
      <c r="D91" t="s">
        <v>38</v>
      </c>
      <c r="E91">
        <v>363970.83283823502</v>
      </c>
      <c r="F91">
        <v>7083114.5363401202</v>
      </c>
      <c r="G91">
        <v>5.1385704829545302</v>
      </c>
    </row>
    <row r="92" spans="1:7" x14ac:dyDescent="0.25">
      <c r="A92" t="s">
        <v>208</v>
      </c>
      <c r="B92" t="s">
        <v>125</v>
      </c>
      <c r="C92" t="s">
        <v>13</v>
      </c>
      <c r="D92" t="s">
        <v>39</v>
      </c>
      <c r="E92">
        <v>51756.509375000001</v>
      </c>
      <c r="F92">
        <v>949356.20538000599</v>
      </c>
      <c r="G92">
        <v>5.4517481511887302</v>
      </c>
    </row>
    <row r="93" spans="1:7" x14ac:dyDescent="0.25">
      <c r="A93" t="s">
        <v>209</v>
      </c>
      <c r="B93" t="s">
        <v>125</v>
      </c>
      <c r="C93" t="s">
        <v>98</v>
      </c>
      <c r="D93" t="s">
        <v>0</v>
      </c>
      <c r="E93">
        <v>13793174.9930423</v>
      </c>
      <c r="F93">
        <v>260988557.46911299</v>
      </c>
      <c r="G93">
        <v>5.28497307575436</v>
      </c>
    </row>
    <row r="94" spans="1:7" x14ac:dyDescent="0.25">
      <c r="A94" t="s">
        <v>210</v>
      </c>
      <c r="B94" t="s">
        <v>126</v>
      </c>
      <c r="C94" t="s">
        <v>3</v>
      </c>
      <c r="D94" t="s">
        <v>17</v>
      </c>
      <c r="E94">
        <v>958661.53674799402</v>
      </c>
      <c r="F94">
        <v>16909517.038920801</v>
      </c>
      <c r="G94">
        <v>5.6693608371039304</v>
      </c>
    </row>
    <row r="95" spans="1:7" x14ac:dyDescent="0.25">
      <c r="A95" t="s">
        <v>211</v>
      </c>
      <c r="B95" t="s">
        <v>126</v>
      </c>
      <c r="C95" t="s">
        <v>4</v>
      </c>
      <c r="D95" t="s">
        <v>18</v>
      </c>
      <c r="E95">
        <v>250586.132154639</v>
      </c>
      <c r="F95">
        <v>5390429.3417100301</v>
      </c>
      <c r="G95">
        <v>4.6487230658169496</v>
      </c>
    </row>
    <row r="96" spans="1:7" x14ac:dyDescent="0.25">
      <c r="A96" t="s">
        <v>212</v>
      </c>
      <c r="B96" t="s">
        <v>126</v>
      </c>
      <c r="C96" t="s">
        <v>73</v>
      </c>
      <c r="D96" t="s">
        <v>20</v>
      </c>
      <c r="E96">
        <v>268544.44450739998</v>
      </c>
      <c r="F96">
        <v>6285834.5482502598</v>
      </c>
      <c r="G96">
        <v>4.2722162418696303</v>
      </c>
    </row>
    <row r="97" spans="1:7" x14ac:dyDescent="0.25">
      <c r="A97" t="s">
        <v>213</v>
      </c>
      <c r="B97" t="s">
        <v>126</v>
      </c>
      <c r="C97" t="s">
        <v>75</v>
      </c>
      <c r="D97" t="s">
        <v>21</v>
      </c>
      <c r="E97">
        <v>428507.29385720397</v>
      </c>
      <c r="F97">
        <v>7888626.8052604897</v>
      </c>
      <c r="G97">
        <v>5.4319630581517302</v>
      </c>
    </row>
    <row r="98" spans="1:7" x14ac:dyDescent="0.25">
      <c r="A98" t="s">
        <v>214</v>
      </c>
      <c r="B98" t="s">
        <v>126</v>
      </c>
      <c r="C98" t="s">
        <v>74</v>
      </c>
      <c r="D98" t="s">
        <v>22</v>
      </c>
      <c r="E98">
        <v>108865.02</v>
      </c>
      <c r="F98">
        <v>1788105.4537200099</v>
      </c>
      <c r="G98">
        <v>6.08828857232748</v>
      </c>
    </row>
    <row r="99" spans="1:7" x14ac:dyDescent="0.25">
      <c r="A99" t="s">
        <v>215</v>
      </c>
      <c r="B99" t="s">
        <v>126</v>
      </c>
      <c r="C99" t="s">
        <v>122</v>
      </c>
      <c r="D99" t="s">
        <v>23</v>
      </c>
      <c r="E99">
        <v>26988.3966666667</v>
      </c>
      <c r="F99">
        <v>836238.39486000501</v>
      </c>
      <c r="G99">
        <v>3.2273567959271698</v>
      </c>
    </row>
    <row r="100" spans="1:7" x14ac:dyDescent="0.25">
      <c r="A100" t="s">
        <v>216</v>
      </c>
      <c r="B100" t="s">
        <v>126</v>
      </c>
      <c r="C100" t="s">
        <v>123</v>
      </c>
      <c r="D100" t="s">
        <v>24</v>
      </c>
      <c r="E100">
        <v>12716.5284745763</v>
      </c>
      <c r="F100">
        <v>473914.723920002</v>
      </c>
      <c r="G100">
        <v>2.6832946588768301</v>
      </c>
    </row>
    <row r="101" spans="1:7" x14ac:dyDescent="0.25">
      <c r="A101" t="s">
        <v>217</v>
      </c>
      <c r="B101" t="s">
        <v>126</v>
      </c>
      <c r="C101" t="s">
        <v>71</v>
      </c>
      <c r="D101" t="s">
        <v>25</v>
      </c>
      <c r="E101">
        <v>9206.0499999999993</v>
      </c>
      <c r="F101">
        <v>431755.13550000102</v>
      </c>
      <c r="G101">
        <v>2.1322386795327302</v>
      </c>
    </row>
    <row r="102" spans="1:7" x14ac:dyDescent="0.25">
      <c r="A102" t="s">
        <v>218</v>
      </c>
      <c r="B102" t="s">
        <v>126</v>
      </c>
      <c r="C102" t="s">
        <v>118</v>
      </c>
      <c r="D102" t="s">
        <v>26</v>
      </c>
      <c r="E102">
        <v>80478.947130688495</v>
      </c>
      <c r="F102">
        <v>1332217.5307199999</v>
      </c>
      <c r="G102">
        <v>6.0409764377739101</v>
      </c>
    </row>
    <row r="103" spans="1:7" x14ac:dyDescent="0.25">
      <c r="A103" t="s">
        <v>219</v>
      </c>
      <c r="B103" t="s">
        <v>126</v>
      </c>
      <c r="C103" t="s">
        <v>48</v>
      </c>
      <c r="D103" t="s">
        <v>27</v>
      </c>
      <c r="E103">
        <v>108851.06839366999</v>
      </c>
      <c r="F103">
        <v>2469517.2761999601</v>
      </c>
      <c r="G103">
        <v>4.4077872806449001</v>
      </c>
    </row>
    <row r="104" spans="1:7" x14ac:dyDescent="0.25">
      <c r="A104" t="s">
        <v>220</v>
      </c>
      <c r="B104" t="s">
        <v>126</v>
      </c>
      <c r="C104" t="s">
        <v>5</v>
      </c>
      <c r="D104" t="s">
        <v>28</v>
      </c>
      <c r="E104">
        <v>768265.98801067995</v>
      </c>
      <c r="F104">
        <v>14493387.7501506</v>
      </c>
      <c r="G104">
        <v>5.3008033818918401</v>
      </c>
    </row>
    <row r="105" spans="1:7" x14ac:dyDescent="0.25">
      <c r="A105" t="s">
        <v>221</v>
      </c>
      <c r="B105" t="s">
        <v>126</v>
      </c>
      <c r="C105" t="s">
        <v>42</v>
      </c>
      <c r="D105" t="s">
        <v>29</v>
      </c>
      <c r="E105">
        <v>3372305.3906581299</v>
      </c>
      <c r="F105">
        <v>68581260.977552205</v>
      </c>
      <c r="G105">
        <v>4.9172402819509999</v>
      </c>
    </row>
    <row r="106" spans="1:7" x14ac:dyDescent="0.25">
      <c r="A106" t="s">
        <v>222</v>
      </c>
      <c r="B106" t="s">
        <v>126</v>
      </c>
      <c r="C106" t="s">
        <v>9</v>
      </c>
      <c r="D106" t="s">
        <v>30</v>
      </c>
      <c r="E106">
        <v>700326.48338375497</v>
      </c>
      <c r="F106">
        <v>14081478.8973007</v>
      </c>
      <c r="G106">
        <v>4.9733873017982804</v>
      </c>
    </row>
    <row r="107" spans="1:7" x14ac:dyDescent="0.25">
      <c r="A107" t="s">
        <v>223</v>
      </c>
      <c r="B107" t="s">
        <v>126</v>
      </c>
      <c r="C107" t="s">
        <v>10</v>
      </c>
      <c r="D107" t="s">
        <v>31</v>
      </c>
      <c r="E107">
        <v>975881.18886052002</v>
      </c>
      <c r="F107">
        <v>19424410.738889899</v>
      </c>
      <c r="G107">
        <v>5.0239937879129402</v>
      </c>
    </row>
    <row r="108" spans="1:7" x14ac:dyDescent="0.25">
      <c r="A108" t="s">
        <v>224</v>
      </c>
      <c r="B108" t="s">
        <v>126</v>
      </c>
      <c r="C108" t="s">
        <v>7</v>
      </c>
      <c r="D108" t="s">
        <v>32</v>
      </c>
      <c r="E108">
        <v>1090165.4443645901</v>
      </c>
      <c r="F108">
        <v>23656880.581857901</v>
      </c>
      <c r="G108">
        <v>4.6082383541328999</v>
      </c>
    </row>
    <row r="109" spans="1:7" x14ac:dyDescent="0.25">
      <c r="A109" t="s">
        <v>225</v>
      </c>
      <c r="B109" t="s">
        <v>126</v>
      </c>
      <c r="C109" t="s">
        <v>12</v>
      </c>
      <c r="D109" t="s">
        <v>33</v>
      </c>
      <c r="E109">
        <v>50319.339375000003</v>
      </c>
      <c r="F109">
        <v>938834.31003000296</v>
      </c>
      <c r="G109">
        <v>5.3597678352202403</v>
      </c>
    </row>
    <row r="110" spans="1:7" x14ac:dyDescent="0.25">
      <c r="A110" t="s">
        <v>226</v>
      </c>
      <c r="B110" t="s">
        <v>126</v>
      </c>
      <c r="C110" t="s">
        <v>11</v>
      </c>
      <c r="D110" t="s">
        <v>34</v>
      </c>
      <c r="E110">
        <v>1700165.46593145</v>
      </c>
      <c r="F110">
        <v>36900280.209170297</v>
      </c>
      <c r="G110">
        <v>4.6074594997490896</v>
      </c>
    </row>
    <row r="111" spans="1:7" x14ac:dyDescent="0.25">
      <c r="A111" t="s">
        <v>227</v>
      </c>
      <c r="B111" t="s">
        <v>126</v>
      </c>
      <c r="C111" t="s">
        <v>14</v>
      </c>
      <c r="D111" t="s">
        <v>35</v>
      </c>
      <c r="E111">
        <v>1165698.19606442</v>
      </c>
      <c r="F111">
        <v>22969868.909098201</v>
      </c>
      <c r="G111">
        <v>5.07490138789034</v>
      </c>
    </row>
    <row r="112" spans="1:7" x14ac:dyDescent="0.25">
      <c r="A112" t="s">
        <v>228</v>
      </c>
      <c r="B112" t="s">
        <v>126</v>
      </c>
      <c r="C112" t="s">
        <v>6</v>
      </c>
      <c r="D112" t="s">
        <v>36</v>
      </c>
      <c r="E112">
        <v>610067.67854852497</v>
      </c>
      <c r="F112">
        <v>11242056.3414605</v>
      </c>
      <c r="G112">
        <v>5.4266555870086499</v>
      </c>
    </row>
    <row r="113" spans="1:7" x14ac:dyDescent="0.25">
      <c r="A113" t="s">
        <v>229</v>
      </c>
      <c r="B113" t="s">
        <v>126</v>
      </c>
      <c r="C113" t="s">
        <v>15</v>
      </c>
      <c r="D113" t="s">
        <v>37</v>
      </c>
      <c r="E113">
        <v>87984.397096861401</v>
      </c>
      <c r="F113">
        <v>1628474.23901999</v>
      </c>
      <c r="G113">
        <v>5.4028731304837798</v>
      </c>
    </row>
    <row r="114" spans="1:7" x14ac:dyDescent="0.25">
      <c r="A114" t="s">
        <v>230</v>
      </c>
      <c r="B114" t="s">
        <v>126</v>
      </c>
      <c r="C114" t="s">
        <v>40</v>
      </c>
      <c r="D114" t="s">
        <v>38</v>
      </c>
      <c r="E114">
        <v>325336.85243819503</v>
      </c>
      <c r="F114">
        <v>7065571.9565401301</v>
      </c>
      <c r="G114">
        <v>4.6045366806724299</v>
      </c>
    </row>
    <row r="115" spans="1:7" x14ac:dyDescent="0.25">
      <c r="A115" t="s">
        <v>231</v>
      </c>
      <c r="B115" t="s">
        <v>126</v>
      </c>
      <c r="C115" t="s">
        <v>13</v>
      </c>
      <c r="D115" t="s">
        <v>39</v>
      </c>
      <c r="E115">
        <v>43083.9</v>
      </c>
      <c r="F115">
        <v>967618.85538000497</v>
      </c>
      <c r="G115">
        <v>4.4525692901137202</v>
      </c>
    </row>
    <row r="116" spans="1:7" x14ac:dyDescent="0.25">
      <c r="A116" t="s">
        <v>232</v>
      </c>
      <c r="B116" t="s">
        <v>126</v>
      </c>
      <c r="C116" t="s">
        <v>98</v>
      </c>
      <c r="D116" t="s">
        <v>0</v>
      </c>
      <c r="E116">
        <v>13143005.742665</v>
      </c>
      <c r="F116">
        <v>265756280.01551199</v>
      </c>
      <c r="G116">
        <v>4.9455108800807404</v>
      </c>
    </row>
    <row r="117" spans="1:7" x14ac:dyDescent="0.25">
      <c r="A117" t="s">
        <v>233</v>
      </c>
      <c r="B117" t="s">
        <v>127</v>
      </c>
      <c r="C117" t="s">
        <v>3</v>
      </c>
      <c r="D117" t="s">
        <v>17</v>
      </c>
      <c r="E117">
        <v>849519.35968489002</v>
      </c>
      <c r="F117">
        <v>17043153.197610799</v>
      </c>
      <c r="G117">
        <v>4.9845198821775396</v>
      </c>
    </row>
    <row r="118" spans="1:7" x14ac:dyDescent="0.25">
      <c r="A118" t="s">
        <v>234</v>
      </c>
      <c r="B118" t="s">
        <v>127</v>
      </c>
      <c r="C118" t="s">
        <v>4</v>
      </c>
      <c r="D118" t="s">
        <v>18</v>
      </c>
      <c r="E118">
        <v>244020.97616448099</v>
      </c>
      <c r="F118">
        <v>5448069.3958500503</v>
      </c>
      <c r="G118">
        <v>4.4790357543969304</v>
      </c>
    </row>
    <row r="119" spans="1:7" x14ac:dyDescent="0.25">
      <c r="A119" t="s">
        <v>235</v>
      </c>
      <c r="B119" t="s">
        <v>127</v>
      </c>
      <c r="C119" t="s">
        <v>73</v>
      </c>
      <c r="D119" t="s">
        <v>20</v>
      </c>
      <c r="E119">
        <v>263267.59906157799</v>
      </c>
      <c r="F119">
        <v>6371276.0953802699</v>
      </c>
      <c r="G119">
        <v>4.1321015620790504</v>
      </c>
    </row>
    <row r="120" spans="1:7" x14ac:dyDescent="0.25">
      <c r="A120" t="s">
        <v>236</v>
      </c>
      <c r="B120" t="s">
        <v>127</v>
      </c>
      <c r="C120" t="s">
        <v>75</v>
      </c>
      <c r="D120" t="s">
        <v>21</v>
      </c>
      <c r="E120">
        <v>450738.16602488898</v>
      </c>
      <c r="F120">
        <v>8062986.5862905104</v>
      </c>
      <c r="G120">
        <v>5.5902135170518497</v>
      </c>
    </row>
    <row r="121" spans="1:7" x14ac:dyDescent="0.25">
      <c r="A121" t="s">
        <v>237</v>
      </c>
      <c r="B121" t="s">
        <v>127</v>
      </c>
      <c r="C121" t="s">
        <v>74</v>
      </c>
      <c r="D121" t="s">
        <v>22</v>
      </c>
      <c r="E121">
        <v>90064.211516535303</v>
      </c>
      <c r="F121">
        <v>1786513.4724300201</v>
      </c>
      <c r="G121">
        <v>5.0413396207994898</v>
      </c>
    </row>
    <row r="122" spans="1:7" x14ac:dyDescent="0.25">
      <c r="A122" t="s">
        <v>238</v>
      </c>
      <c r="B122" t="s">
        <v>127</v>
      </c>
      <c r="C122" t="s">
        <v>122</v>
      </c>
      <c r="D122" t="s">
        <v>23</v>
      </c>
      <c r="E122">
        <v>36065.721756272404</v>
      </c>
      <c r="F122">
        <v>1209792.5519699999</v>
      </c>
      <c r="G122">
        <v>2.9811492637761399</v>
      </c>
    </row>
    <row r="123" spans="1:7" x14ac:dyDescent="0.25">
      <c r="A123" t="s">
        <v>239</v>
      </c>
      <c r="B123" t="s">
        <v>127</v>
      </c>
      <c r="C123" t="s">
        <v>123</v>
      </c>
      <c r="D123" t="s">
        <v>24</v>
      </c>
      <c r="E123">
        <v>12972.2729166667</v>
      </c>
      <c r="F123">
        <v>540919.86498000298</v>
      </c>
      <c r="G123">
        <v>2.3981875609516101</v>
      </c>
    </row>
    <row r="124" spans="1:7" x14ac:dyDescent="0.25">
      <c r="A124" t="s">
        <v>240</v>
      </c>
      <c r="B124" t="s">
        <v>127</v>
      </c>
      <c r="C124" t="s">
        <v>71</v>
      </c>
      <c r="D124" t="s">
        <v>25</v>
      </c>
      <c r="E124">
        <v>13202.5268085106</v>
      </c>
      <c r="F124">
        <v>539922.20250000304</v>
      </c>
      <c r="G124">
        <v>2.4452646598674699</v>
      </c>
    </row>
    <row r="125" spans="1:7" x14ac:dyDescent="0.25">
      <c r="A125" t="s">
        <v>241</v>
      </c>
      <c r="B125" t="s">
        <v>127</v>
      </c>
      <c r="C125" t="s">
        <v>118</v>
      </c>
      <c r="D125" t="s">
        <v>26</v>
      </c>
      <c r="E125">
        <v>72662.950369838596</v>
      </c>
      <c r="F125">
        <v>1295062.9519799999</v>
      </c>
      <c r="G125">
        <v>5.6107658904723801</v>
      </c>
    </row>
    <row r="126" spans="1:7" x14ac:dyDescent="0.25">
      <c r="A126" t="s">
        <v>242</v>
      </c>
      <c r="B126" t="s">
        <v>127</v>
      </c>
      <c r="C126" t="s">
        <v>48</v>
      </c>
      <c r="D126" t="s">
        <v>27</v>
      </c>
      <c r="E126">
        <v>103466.729820323</v>
      </c>
      <c r="F126">
        <v>2589075.01889996</v>
      </c>
      <c r="G126">
        <v>3.9962816475006502</v>
      </c>
    </row>
    <row r="127" spans="1:7" x14ac:dyDescent="0.25">
      <c r="A127" t="s">
        <v>243</v>
      </c>
      <c r="B127" t="s">
        <v>127</v>
      </c>
      <c r="C127" t="s">
        <v>5</v>
      </c>
      <c r="D127" t="s">
        <v>28</v>
      </c>
      <c r="E127">
        <v>715740.19077151804</v>
      </c>
      <c r="F127">
        <v>14523700.096620601</v>
      </c>
      <c r="G127">
        <v>4.9280843449670204</v>
      </c>
    </row>
    <row r="128" spans="1:7" x14ac:dyDescent="0.25">
      <c r="A128" t="s">
        <v>244</v>
      </c>
      <c r="B128" t="s">
        <v>127</v>
      </c>
      <c r="C128" t="s">
        <v>42</v>
      </c>
      <c r="D128" t="s">
        <v>29</v>
      </c>
      <c r="E128">
        <v>3313238.4305812898</v>
      </c>
      <c r="F128">
        <v>69239479.234532401</v>
      </c>
      <c r="G128">
        <v>4.7851868142428904</v>
      </c>
    </row>
    <row r="129" spans="1:7" x14ac:dyDescent="0.25">
      <c r="A129" t="s">
        <v>245</v>
      </c>
      <c r="B129" t="s">
        <v>127</v>
      </c>
      <c r="C129" t="s">
        <v>9</v>
      </c>
      <c r="D129" t="s">
        <v>30</v>
      </c>
      <c r="E129">
        <v>674861.72431739303</v>
      </c>
      <c r="F129">
        <v>14032205.224020701</v>
      </c>
      <c r="G129">
        <v>4.8093775250817101</v>
      </c>
    </row>
    <row r="130" spans="1:7" x14ac:dyDescent="0.25">
      <c r="A130" t="s">
        <v>246</v>
      </c>
      <c r="B130" t="s">
        <v>127</v>
      </c>
      <c r="C130" t="s">
        <v>10</v>
      </c>
      <c r="D130" t="s">
        <v>31</v>
      </c>
      <c r="E130">
        <v>895184.53803398996</v>
      </c>
      <c r="F130">
        <v>20105218.328549299</v>
      </c>
      <c r="G130">
        <v>4.4524984678372403</v>
      </c>
    </row>
    <row r="131" spans="1:7" x14ac:dyDescent="0.25">
      <c r="A131" t="s">
        <v>247</v>
      </c>
      <c r="B131" t="s">
        <v>127</v>
      </c>
      <c r="C131" t="s">
        <v>7</v>
      </c>
      <c r="D131" t="s">
        <v>32</v>
      </c>
      <c r="E131">
        <v>1089388.36696676</v>
      </c>
      <c r="F131">
        <v>23532902.756067902</v>
      </c>
      <c r="G131">
        <v>4.6292137364391301</v>
      </c>
    </row>
    <row r="132" spans="1:7" x14ac:dyDescent="0.25">
      <c r="A132" t="s">
        <v>248</v>
      </c>
      <c r="B132" t="s">
        <v>127</v>
      </c>
      <c r="C132" t="s">
        <v>12</v>
      </c>
      <c r="D132" t="s">
        <v>33</v>
      </c>
      <c r="E132">
        <v>41776.699999999997</v>
      </c>
      <c r="F132">
        <v>963907.88490000402</v>
      </c>
      <c r="G132">
        <v>4.33409671758562</v>
      </c>
    </row>
    <row r="133" spans="1:7" x14ac:dyDescent="0.25">
      <c r="A133" t="s">
        <v>249</v>
      </c>
      <c r="B133" t="s">
        <v>127</v>
      </c>
      <c r="C133" t="s">
        <v>11</v>
      </c>
      <c r="D133" t="s">
        <v>34</v>
      </c>
      <c r="E133">
        <v>1689524.0207449701</v>
      </c>
      <c r="F133">
        <v>37847336.886018999</v>
      </c>
      <c r="G133">
        <v>4.4640499431522302</v>
      </c>
    </row>
    <row r="134" spans="1:7" x14ac:dyDescent="0.25">
      <c r="A134" t="s">
        <v>250</v>
      </c>
      <c r="B134" t="s">
        <v>127</v>
      </c>
      <c r="C134" t="s">
        <v>14</v>
      </c>
      <c r="D134" t="s">
        <v>35</v>
      </c>
      <c r="E134">
        <v>1189431.4260339299</v>
      </c>
      <c r="F134">
        <v>22940586.0542983</v>
      </c>
      <c r="G134">
        <v>5.1848345252324703</v>
      </c>
    </row>
    <row r="135" spans="1:7" x14ac:dyDescent="0.25">
      <c r="A135" t="s">
        <v>251</v>
      </c>
      <c r="B135" t="s">
        <v>127</v>
      </c>
      <c r="C135" t="s">
        <v>6</v>
      </c>
      <c r="D135" t="s">
        <v>36</v>
      </c>
      <c r="E135">
        <v>584151.36688769201</v>
      </c>
      <c r="F135">
        <v>11056104.9955805</v>
      </c>
      <c r="G135">
        <v>5.2835186272308201</v>
      </c>
    </row>
    <row r="136" spans="1:7" x14ac:dyDescent="0.25">
      <c r="A136" t="s">
        <v>252</v>
      </c>
      <c r="B136" t="s">
        <v>127</v>
      </c>
      <c r="C136" t="s">
        <v>15</v>
      </c>
      <c r="D136" t="s">
        <v>37</v>
      </c>
      <c r="E136">
        <v>81175.542046184099</v>
      </c>
      <c r="F136">
        <v>1664999.53902</v>
      </c>
      <c r="G136">
        <v>4.8754092805312901</v>
      </c>
    </row>
    <row r="137" spans="1:7" x14ac:dyDescent="0.25">
      <c r="A137" t="s">
        <v>253</v>
      </c>
      <c r="B137" t="s">
        <v>127</v>
      </c>
      <c r="C137" t="s">
        <v>40</v>
      </c>
      <c r="D137" t="s">
        <v>38</v>
      </c>
      <c r="E137">
        <v>324456.64746316202</v>
      </c>
      <c r="F137">
        <v>7182072.0098401802</v>
      </c>
      <c r="G137">
        <v>4.5175911215958804</v>
      </c>
    </row>
    <row r="138" spans="1:7" x14ac:dyDescent="0.25">
      <c r="A138" t="s">
        <v>254</v>
      </c>
      <c r="B138" t="s">
        <v>127</v>
      </c>
      <c r="C138" t="s">
        <v>13</v>
      </c>
      <c r="D138" t="s">
        <v>39</v>
      </c>
      <c r="E138">
        <v>46778.89</v>
      </c>
      <c r="F138">
        <v>976158.47052000405</v>
      </c>
      <c r="G138">
        <v>4.7921409702136399</v>
      </c>
    </row>
    <row r="139" spans="1:7" x14ac:dyDescent="0.25">
      <c r="A139" t="s">
        <v>255</v>
      </c>
      <c r="B139" t="s">
        <v>127</v>
      </c>
      <c r="C139" t="s">
        <v>98</v>
      </c>
      <c r="D139" t="s">
        <v>0</v>
      </c>
      <c r="E139">
        <v>12781688.3579689</v>
      </c>
      <c r="F139">
        <v>268951442.81828201</v>
      </c>
      <c r="G139">
        <v>4.7524148686589696</v>
      </c>
    </row>
    <row r="140" spans="1:7" x14ac:dyDescent="0.25">
      <c r="A140" t="s">
        <v>256</v>
      </c>
      <c r="B140" t="s">
        <v>128</v>
      </c>
      <c r="C140" t="s">
        <v>3</v>
      </c>
      <c r="D140" t="s">
        <v>17</v>
      </c>
      <c r="E140">
        <v>882516.63321227196</v>
      </c>
      <c r="F140">
        <v>16959310.415040798</v>
      </c>
      <c r="G140">
        <v>5.2037294654951998</v>
      </c>
    </row>
    <row r="141" spans="1:7" x14ac:dyDescent="0.25">
      <c r="A141" t="s">
        <v>257</v>
      </c>
      <c r="B141" t="s">
        <v>128</v>
      </c>
      <c r="C141" t="s">
        <v>4</v>
      </c>
      <c r="D141" t="s">
        <v>18</v>
      </c>
      <c r="E141">
        <v>210816.062893689</v>
      </c>
      <c r="F141">
        <v>5173819.7025900502</v>
      </c>
      <c r="G141">
        <v>4.0746696833705602</v>
      </c>
    </row>
    <row r="142" spans="1:7" x14ac:dyDescent="0.25">
      <c r="A142" t="s">
        <v>258</v>
      </c>
      <c r="B142" t="s">
        <v>128</v>
      </c>
      <c r="C142" t="s">
        <v>73</v>
      </c>
      <c r="D142" t="s">
        <v>20</v>
      </c>
      <c r="E142">
        <v>249439.180284092</v>
      </c>
      <c r="F142">
        <v>6325951.3288202798</v>
      </c>
      <c r="G142">
        <v>3.9431093809981901</v>
      </c>
    </row>
    <row r="143" spans="1:7" x14ac:dyDescent="0.25">
      <c r="A143" t="s">
        <v>259</v>
      </c>
      <c r="B143" t="s">
        <v>128</v>
      </c>
      <c r="C143" t="s">
        <v>75</v>
      </c>
      <c r="D143" t="s">
        <v>21</v>
      </c>
      <c r="E143">
        <v>470033.41529252997</v>
      </c>
      <c r="F143">
        <v>8022473.2453205204</v>
      </c>
      <c r="G143">
        <v>5.8589589633932304</v>
      </c>
    </row>
    <row r="144" spans="1:7" x14ac:dyDescent="0.25">
      <c r="A144" t="s">
        <v>260</v>
      </c>
      <c r="B144" t="s">
        <v>128</v>
      </c>
      <c r="C144" t="s">
        <v>74</v>
      </c>
      <c r="D144" t="s">
        <v>22</v>
      </c>
      <c r="E144">
        <v>81149.064065933795</v>
      </c>
      <c r="F144">
        <v>1721513.04855001</v>
      </c>
      <c r="G144">
        <v>4.7138221888171898</v>
      </c>
    </row>
    <row r="145" spans="1:7" x14ac:dyDescent="0.25">
      <c r="A145" t="s">
        <v>261</v>
      </c>
      <c r="B145" t="s">
        <v>128</v>
      </c>
      <c r="C145" t="s">
        <v>122</v>
      </c>
      <c r="D145" t="s">
        <v>23</v>
      </c>
      <c r="E145">
        <v>31359.923663662299</v>
      </c>
      <c r="F145">
        <v>1197778.3372200001</v>
      </c>
      <c r="G145">
        <v>2.6181742221559499</v>
      </c>
    </row>
    <row r="146" spans="1:7" x14ac:dyDescent="0.25">
      <c r="A146" t="s">
        <v>262</v>
      </c>
      <c r="B146" t="s">
        <v>128</v>
      </c>
      <c r="C146" t="s">
        <v>123</v>
      </c>
      <c r="D146" t="s">
        <v>24</v>
      </c>
      <c r="E146">
        <v>14417.44</v>
      </c>
      <c r="F146">
        <v>531969.079320002</v>
      </c>
      <c r="G146">
        <v>2.7102026340382999</v>
      </c>
    </row>
    <row r="147" spans="1:7" x14ac:dyDescent="0.25">
      <c r="A147" t="s">
        <v>263</v>
      </c>
      <c r="B147" t="s">
        <v>128</v>
      </c>
      <c r="C147" t="s">
        <v>71</v>
      </c>
      <c r="D147" t="s">
        <v>25</v>
      </c>
      <c r="E147">
        <v>20283.538041089301</v>
      </c>
      <c r="F147">
        <v>557120.92269000295</v>
      </c>
      <c r="G147">
        <v>3.6407783687520299</v>
      </c>
    </row>
    <row r="148" spans="1:7" x14ac:dyDescent="0.25">
      <c r="A148" t="s">
        <v>264</v>
      </c>
      <c r="B148" t="s">
        <v>128</v>
      </c>
      <c r="C148" t="s">
        <v>118</v>
      </c>
      <c r="D148" t="s">
        <v>26</v>
      </c>
      <c r="E148">
        <v>62715.645869565102</v>
      </c>
      <c r="F148">
        <v>1252503.15063</v>
      </c>
      <c r="G148">
        <v>5.0072245996362996</v>
      </c>
    </row>
    <row r="149" spans="1:7" x14ac:dyDescent="0.25">
      <c r="A149" t="s">
        <v>265</v>
      </c>
      <c r="B149" t="s">
        <v>128</v>
      </c>
      <c r="C149" t="s">
        <v>48</v>
      </c>
      <c r="D149" t="s">
        <v>27</v>
      </c>
      <c r="E149">
        <v>101805.536666667</v>
      </c>
      <c r="F149">
        <v>2563647.6704099602</v>
      </c>
      <c r="G149">
        <v>3.9711204406800098</v>
      </c>
    </row>
    <row r="150" spans="1:7" x14ac:dyDescent="0.25">
      <c r="A150" t="s">
        <v>266</v>
      </c>
      <c r="B150" t="s">
        <v>128</v>
      </c>
      <c r="C150" t="s">
        <v>5</v>
      </c>
      <c r="D150" t="s">
        <v>28</v>
      </c>
      <c r="E150">
        <v>730714.01572188898</v>
      </c>
      <c r="F150">
        <v>14443092.933840699</v>
      </c>
      <c r="G150">
        <v>5.05926271518892</v>
      </c>
    </row>
    <row r="151" spans="1:7" x14ac:dyDescent="0.25">
      <c r="A151" t="s">
        <v>267</v>
      </c>
      <c r="B151" t="s">
        <v>128</v>
      </c>
      <c r="C151" t="s">
        <v>42</v>
      </c>
      <c r="D151" t="s">
        <v>29</v>
      </c>
      <c r="E151">
        <v>3223577.2281519501</v>
      </c>
      <c r="F151">
        <v>67533068.353952304</v>
      </c>
      <c r="G151">
        <v>4.7733315051770404</v>
      </c>
    </row>
    <row r="152" spans="1:7" x14ac:dyDescent="0.25">
      <c r="A152" t="s">
        <v>268</v>
      </c>
      <c r="B152" t="s">
        <v>128</v>
      </c>
      <c r="C152" t="s">
        <v>9</v>
      </c>
      <c r="D152" t="s">
        <v>30</v>
      </c>
      <c r="E152">
        <v>668760.62789513101</v>
      </c>
      <c r="F152">
        <v>13925127.654540701</v>
      </c>
      <c r="G152">
        <v>4.8025457610585196</v>
      </c>
    </row>
    <row r="153" spans="1:7" x14ac:dyDescent="0.25">
      <c r="A153" t="s">
        <v>269</v>
      </c>
      <c r="B153" t="s">
        <v>128</v>
      </c>
      <c r="C153" t="s">
        <v>10</v>
      </c>
      <c r="D153" t="s">
        <v>31</v>
      </c>
      <c r="E153">
        <v>843813.70534732495</v>
      </c>
      <c r="F153">
        <v>19550623.391249798</v>
      </c>
      <c r="G153">
        <v>4.3160450102321901</v>
      </c>
    </row>
    <row r="154" spans="1:7" x14ac:dyDescent="0.25">
      <c r="A154" t="s">
        <v>270</v>
      </c>
      <c r="B154" t="s">
        <v>128</v>
      </c>
      <c r="C154" t="s">
        <v>7</v>
      </c>
      <c r="D154" t="s">
        <v>32</v>
      </c>
      <c r="E154">
        <v>1008481.45290702</v>
      </c>
      <c r="F154">
        <v>22670511.2028278</v>
      </c>
      <c r="G154">
        <v>4.4484283741304802</v>
      </c>
    </row>
    <row r="155" spans="1:7" x14ac:dyDescent="0.25">
      <c r="A155" t="s">
        <v>271</v>
      </c>
      <c r="B155" t="s">
        <v>128</v>
      </c>
      <c r="C155" t="s">
        <v>12</v>
      </c>
      <c r="D155" t="s">
        <v>33</v>
      </c>
      <c r="E155">
        <v>43979.199999999997</v>
      </c>
      <c r="F155">
        <v>940553.60808000399</v>
      </c>
      <c r="G155">
        <v>4.6758844601932701</v>
      </c>
    </row>
    <row r="156" spans="1:7" x14ac:dyDescent="0.25">
      <c r="A156" t="s">
        <v>272</v>
      </c>
      <c r="B156" t="s">
        <v>128</v>
      </c>
      <c r="C156" t="s">
        <v>11</v>
      </c>
      <c r="D156" t="s">
        <v>34</v>
      </c>
      <c r="E156">
        <v>1644143.8770184</v>
      </c>
      <c r="F156">
        <v>36747801.170000702</v>
      </c>
      <c r="G156">
        <v>4.4741285863944604</v>
      </c>
    </row>
    <row r="157" spans="1:7" x14ac:dyDescent="0.25">
      <c r="A157" t="s">
        <v>273</v>
      </c>
      <c r="B157" t="s">
        <v>128</v>
      </c>
      <c r="C157" t="s">
        <v>14</v>
      </c>
      <c r="D157" t="s">
        <v>35</v>
      </c>
      <c r="E157">
        <v>1159220.1549924901</v>
      </c>
      <c r="F157">
        <v>22522154.304658499</v>
      </c>
      <c r="G157">
        <v>5.1470216361705301</v>
      </c>
    </row>
    <row r="158" spans="1:7" x14ac:dyDescent="0.25">
      <c r="A158" t="s">
        <v>274</v>
      </c>
      <c r="B158" t="s">
        <v>128</v>
      </c>
      <c r="C158" t="s">
        <v>6</v>
      </c>
      <c r="D158" t="s">
        <v>36</v>
      </c>
      <c r="E158">
        <v>568273.50883190206</v>
      </c>
      <c r="F158">
        <v>10285292.805240501</v>
      </c>
      <c r="G158">
        <v>5.5251077396878596</v>
      </c>
    </row>
    <row r="159" spans="1:7" x14ac:dyDescent="0.25">
      <c r="A159" t="s">
        <v>275</v>
      </c>
      <c r="B159" t="s">
        <v>128</v>
      </c>
      <c r="C159" t="s">
        <v>15</v>
      </c>
      <c r="D159" t="s">
        <v>37</v>
      </c>
      <c r="E159">
        <v>79873.251150724202</v>
      </c>
      <c r="F159">
        <v>1654702.0133700001</v>
      </c>
      <c r="G159">
        <v>4.8270474384722002</v>
      </c>
    </row>
    <row r="160" spans="1:7" x14ac:dyDescent="0.25">
      <c r="A160" t="s">
        <v>276</v>
      </c>
      <c r="B160" t="s">
        <v>128</v>
      </c>
      <c r="C160" t="s">
        <v>40</v>
      </c>
      <c r="D160" t="s">
        <v>38</v>
      </c>
      <c r="E160">
        <v>299663.82008546998</v>
      </c>
      <c r="F160">
        <v>6984017.7449102299</v>
      </c>
      <c r="G160">
        <v>4.2907081715801398</v>
      </c>
    </row>
    <row r="161" spans="1:7" x14ac:dyDescent="0.25">
      <c r="A161" t="s">
        <v>277</v>
      </c>
      <c r="B161" t="s">
        <v>128</v>
      </c>
      <c r="C161" t="s">
        <v>13</v>
      </c>
      <c r="D161" t="s">
        <v>39</v>
      </c>
      <c r="E161">
        <v>41556.410000000003</v>
      </c>
      <c r="F161">
        <v>964402.54182000505</v>
      </c>
      <c r="G161">
        <v>4.3090315711503004</v>
      </c>
    </row>
    <row r="162" spans="1:7" x14ac:dyDescent="0.25">
      <c r="A162" t="s">
        <v>278</v>
      </c>
      <c r="B162" t="s">
        <v>128</v>
      </c>
      <c r="C162" t="s">
        <v>98</v>
      </c>
      <c r="D162" t="s">
        <v>0</v>
      </c>
      <c r="E162">
        <v>12436593.692090999</v>
      </c>
      <c r="F162">
        <v>262527434.62548101</v>
      </c>
      <c r="G162">
        <v>4.7372548738888502</v>
      </c>
    </row>
    <row r="163" spans="1:7" x14ac:dyDescent="0.25">
      <c r="A163" t="s">
        <v>279</v>
      </c>
      <c r="B163" t="s">
        <v>129</v>
      </c>
      <c r="C163" t="s">
        <v>3</v>
      </c>
      <c r="D163" t="s">
        <v>17</v>
      </c>
      <c r="E163">
        <v>889991.67256896803</v>
      </c>
      <c r="F163">
        <v>16668781.917361001</v>
      </c>
      <c r="G163">
        <v>5.3392724014345303</v>
      </c>
    </row>
    <row r="164" spans="1:7" x14ac:dyDescent="0.25">
      <c r="A164" t="s">
        <v>280</v>
      </c>
      <c r="B164" t="s">
        <v>129</v>
      </c>
      <c r="C164" t="s">
        <v>4</v>
      </c>
      <c r="D164" t="s">
        <v>18</v>
      </c>
      <c r="E164">
        <v>235814.42856999999</v>
      </c>
      <c r="F164">
        <v>5004910.0181100704</v>
      </c>
      <c r="G164">
        <v>4.7116617025423997</v>
      </c>
    </row>
    <row r="165" spans="1:7" x14ac:dyDescent="0.25">
      <c r="A165" t="s">
        <v>281</v>
      </c>
      <c r="B165" t="s">
        <v>129</v>
      </c>
      <c r="C165" t="s">
        <v>73</v>
      </c>
      <c r="D165" t="s">
        <v>20</v>
      </c>
      <c r="E165">
        <v>233384.26096500101</v>
      </c>
      <c r="F165">
        <v>6066857.0261102403</v>
      </c>
      <c r="G165">
        <v>3.8468726057095601</v>
      </c>
    </row>
    <row r="166" spans="1:7" x14ac:dyDescent="0.25">
      <c r="A166" t="s">
        <v>282</v>
      </c>
      <c r="B166" t="s">
        <v>129</v>
      </c>
      <c r="C166" t="s">
        <v>75</v>
      </c>
      <c r="D166" t="s">
        <v>21</v>
      </c>
      <c r="E166">
        <v>492602.60714201198</v>
      </c>
      <c r="F166">
        <v>7825383.2483105203</v>
      </c>
      <c r="G166">
        <v>6.2949326762796298</v>
      </c>
    </row>
    <row r="167" spans="1:7" x14ac:dyDescent="0.25">
      <c r="A167" t="s">
        <v>283</v>
      </c>
      <c r="B167" t="s">
        <v>129</v>
      </c>
      <c r="C167" t="s">
        <v>74</v>
      </c>
      <c r="D167" t="s">
        <v>22</v>
      </c>
      <c r="E167">
        <v>85470.069374999701</v>
      </c>
      <c r="F167">
        <v>1849118.8802100101</v>
      </c>
      <c r="G167">
        <v>4.6222052183736499</v>
      </c>
    </row>
    <row r="168" spans="1:7" x14ac:dyDescent="0.25">
      <c r="A168" t="s">
        <v>284</v>
      </c>
      <c r="B168" t="s">
        <v>129</v>
      </c>
      <c r="C168" t="s">
        <v>122</v>
      </c>
      <c r="D168" t="s">
        <v>23</v>
      </c>
      <c r="E168">
        <v>30245.18</v>
      </c>
      <c r="F168">
        <v>1189878.4366200001</v>
      </c>
      <c r="G168">
        <v>2.5418714272959901</v>
      </c>
    </row>
    <row r="169" spans="1:7" x14ac:dyDescent="0.25">
      <c r="A169" t="s">
        <v>285</v>
      </c>
      <c r="B169" t="s">
        <v>129</v>
      </c>
      <c r="C169" t="s">
        <v>123</v>
      </c>
      <c r="D169" t="s">
        <v>24</v>
      </c>
      <c r="E169">
        <v>15086.479375000001</v>
      </c>
      <c r="F169">
        <v>539369.62689000298</v>
      </c>
      <c r="G169">
        <v>2.7970576433805601</v>
      </c>
    </row>
    <row r="170" spans="1:7" x14ac:dyDescent="0.25">
      <c r="A170" t="s">
        <v>286</v>
      </c>
      <c r="B170" t="s">
        <v>129</v>
      </c>
      <c r="C170" t="s">
        <v>71</v>
      </c>
      <c r="D170" t="s">
        <v>25</v>
      </c>
      <c r="E170">
        <v>20517.490976000001</v>
      </c>
      <c r="F170">
        <v>555399.01569000201</v>
      </c>
      <c r="G170">
        <v>3.6941892938917098</v>
      </c>
    </row>
    <row r="171" spans="1:7" x14ac:dyDescent="0.25">
      <c r="A171" t="s">
        <v>287</v>
      </c>
      <c r="B171" t="s">
        <v>129</v>
      </c>
      <c r="C171" t="s">
        <v>118</v>
      </c>
      <c r="D171" t="s">
        <v>26</v>
      </c>
      <c r="E171">
        <v>56091.622708000003</v>
      </c>
      <c r="F171">
        <v>1241976.0373800001</v>
      </c>
      <c r="G171">
        <v>4.5163208483738204</v>
      </c>
    </row>
    <row r="172" spans="1:7" x14ac:dyDescent="0.25">
      <c r="A172" t="s">
        <v>288</v>
      </c>
      <c r="B172" t="s">
        <v>129</v>
      </c>
      <c r="C172" t="s">
        <v>48</v>
      </c>
      <c r="D172" t="s">
        <v>27</v>
      </c>
      <c r="E172">
        <v>95601.676769475205</v>
      </c>
      <c r="F172">
        <v>2566815.45749996</v>
      </c>
      <c r="G172">
        <v>3.7245247409640401</v>
      </c>
    </row>
    <row r="173" spans="1:7" x14ac:dyDescent="0.25">
      <c r="A173" t="s">
        <v>289</v>
      </c>
      <c r="B173" t="s">
        <v>129</v>
      </c>
      <c r="C173" t="s">
        <v>5</v>
      </c>
      <c r="D173" t="s">
        <v>28</v>
      </c>
      <c r="E173">
        <v>737727.88670681999</v>
      </c>
      <c r="F173">
        <v>13867433.3342406</v>
      </c>
      <c r="G173">
        <v>5.3198589019733804</v>
      </c>
    </row>
    <row r="174" spans="1:7" x14ac:dyDescent="0.25">
      <c r="A174" t="s">
        <v>290</v>
      </c>
      <c r="B174" t="s">
        <v>129</v>
      </c>
      <c r="C174" t="s">
        <v>42</v>
      </c>
      <c r="D174" t="s">
        <v>29</v>
      </c>
      <c r="E174">
        <v>3061137.8667212399</v>
      </c>
      <c r="F174">
        <v>65774829.6380421</v>
      </c>
      <c r="G174">
        <v>4.6539654812739704</v>
      </c>
    </row>
    <row r="175" spans="1:7" x14ac:dyDescent="0.25">
      <c r="A175" t="s">
        <v>291</v>
      </c>
      <c r="B175" t="s">
        <v>129</v>
      </c>
      <c r="C175" t="s">
        <v>9</v>
      </c>
      <c r="D175" t="s">
        <v>30</v>
      </c>
      <c r="E175">
        <v>609201.32353002403</v>
      </c>
      <c r="F175">
        <v>13710048.9472805</v>
      </c>
      <c r="G175">
        <v>4.4434657080554398</v>
      </c>
    </row>
    <row r="176" spans="1:7" x14ac:dyDescent="0.25">
      <c r="A176" t="s">
        <v>292</v>
      </c>
      <c r="B176" t="s">
        <v>129</v>
      </c>
      <c r="C176" t="s">
        <v>10</v>
      </c>
      <c r="D176" t="s">
        <v>31</v>
      </c>
      <c r="E176">
        <v>849616.12059597904</v>
      </c>
      <c r="F176">
        <v>19452669.8417098</v>
      </c>
      <c r="G176">
        <v>4.3676067476057003</v>
      </c>
    </row>
    <row r="177" spans="1:7" x14ac:dyDescent="0.25">
      <c r="A177" t="s">
        <v>293</v>
      </c>
      <c r="B177" t="s">
        <v>129</v>
      </c>
      <c r="C177" t="s">
        <v>7</v>
      </c>
      <c r="D177" t="s">
        <v>32</v>
      </c>
      <c r="E177">
        <v>959336.08715103299</v>
      </c>
      <c r="F177">
        <v>22478871.8241596</v>
      </c>
      <c r="G177">
        <v>4.2677234634167398</v>
      </c>
    </row>
    <row r="178" spans="1:7" x14ac:dyDescent="0.25">
      <c r="A178" t="s">
        <v>294</v>
      </c>
      <c r="B178" t="s">
        <v>129</v>
      </c>
      <c r="C178" t="s">
        <v>12</v>
      </c>
      <c r="D178" t="s">
        <v>33</v>
      </c>
      <c r="E178">
        <v>38005.500188679202</v>
      </c>
      <c r="F178">
        <v>858659.71116000297</v>
      </c>
      <c r="G178">
        <v>4.4261422417660503</v>
      </c>
    </row>
    <row r="179" spans="1:7" x14ac:dyDescent="0.25">
      <c r="A179" t="s">
        <v>295</v>
      </c>
      <c r="B179" t="s">
        <v>129</v>
      </c>
      <c r="C179" t="s">
        <v>11</v>
      </c>
      <c r="D179" t="s">
        <v>34</v>
      </c>
      <c r="E179">
        <v>1435248.46057526</v>
      </c>
      <c r="F179">
        <v>35998575.953752197</v>
      </c>
      <c r="G179">
        <v>3.9869589908754701</v>
      </c>
    </row>
    <row r="180" spans="1:7" x14ac:dyDescent="0.25">
      <c r="A180" t="s">
        <v>296</v>
      </c>
      <c r="B180" t="s">
        <v>129</v>
      </c>
      <c r="C180" t="s">
        <v>14</v>
      </c>
      <c r="D180" t="s">
        <v>35</v>
      </c>
      <c r="E180">
        <v>1115487.12309284</v>
      </c>
      <c r="F180">
        <v>22729798.026208099</v>
      </c>
      <c r="G180">
        <v>4.9075980429155299</v>
      </c>
    </row>
    <row r="181" spans="1:7" x14ac:dyDescent="0.25">
      <c r="A181" t="s">
        <v>297</v>
      </c>
      <c r="B181" t="s">
        <v>129</v>
      </c>
      <c r="C181" t="s">
        <v>6</v>
      </c>
      <c r="D181" t="s">
        <v>36</v>
      </c>
      <c r="E181">
        <v>544409.49001782702</v>
      </c>
      <c r="F181">
        <v>9761066.0459404103</v>
      </c>
      <c r="G181">
        <v>5.5773568937610598</v>
      </c>
    </row>
    <row r="182" spans="1:7" x14ac:dyDescent="0.25">
      <c r="A182" t="s">
        <v>298</v>
      </c>
      <c r="B182" t="s">
        <v>129</v>
      </c>
      <c r="C182" t="s">
        <v>15</v>
      </c>
      <c r="D182" t="s">
        <v>37</v>
      </c>
      <c r="E182">
        <v>84154.551385836297</v>
      </c>
      <c r="F182">
        <v>1628945.9371799999</v>
      </c>
      <c r="G182">
        <v>5.1661967082543603</v>
      </c>
    </row>
    <row r="183" spans="1:7" x14ac:dyDescent="0.25">
      <c r="A183" t="s">
        <v>299</v>
      </c>
      <c r="B183" t="s">
        <v>129</v>
      </c>
      <c r="C183" t="s">
        <v>40</v>
      </c>
      <c r="D183" t="s">
        <v>38</v>
      </c>
      <c r="E183">
        <v>281863.11020199402</v>
      </c>
      <c r="F183">
        <v>6857901.6237002099</v>
      </c>
      <c r="G183">
        <v>4.1100488993295503</v>
      </c>
    </row>
    <row r="184" spans="1:7" x14ac:dyDescent="0.25">
      <c r="A184" t="s">
        <v>300</v>
      </c>
      <c r="B184" t="s">
        <v>129</v>
      </c>
      <c r="C184" t="s">
        <v>13</v>
      </c>
      <c r="D184" t="s">
        <v>39</v>
      </c>
      <c r="E184">
        <v>48156.557547757497</v>
      </c>
      <c r="F184">
        <v>964334.18733000301</v>
      </c>
      <c r="G184">
        <v>4.9937623471683299</v>
      </c>
    </row>
    <row r="185" spans="1:7" x14ac:dyDescent="0.25">
      <c r="A185" t="s">
        <v>301</v>
      </c>
      <c r="B185" t="s">
        <v>129</v>
      </c>
      <c r="C185" t="s">
        <v>98</v>
      </c>
      <c r="D185" t="s">
        <v>0</v>
      </c>
      <c r="E185">
        <v>11919149.566155501</v>
      </c>
      <c r="F185">
        <v>257591624.735275</v>
      </c>
      <c r="G185">
        <v>4.6271494961859299</v>
      </c>
    </row>
    <row r="186" spans="1:7" x14ac:dyDescent="0.25">
      <c r="A186" t="s">
        <v>302</v>
      </c>
      <c r="B186" t="s">
        <v>130</v>
      </c>
      <c r="C186" t="s">
        <v>3</v>
      </c>
      <c r="D186" t="s">
        <v>17</v>
      </c>
      <c r="E186">
        <v>934646.59677096701</v>
      </c>
      <c r="F186">
        <v>16588487.306791101</v>
      </c>
      <c r="G186">
        <v>5.6343087798508096</v>
      </c>
    </row>
    <row r="187" spans="1:7" x14ac:dyDescent="0.25">
      <c r="A187" t="s">
        <v>303</v>
      </c>
      <c r="B187" t="s">
        <v>130</v>
      </c>
      <c r="C187" t="s">
        <v>4</v>
      </c>
      <c r="D187" t="s">
        <v>18</v>
      </c>
      <c r="E187">
        <v>211525.53681200001</v>
      </c>
      <c r="F187">
        <v>4982003.9589000698</v>
      </c>
      <c r="G187">
        <v>4.2457922265220596</v>
      </c>
    </row>
    <row r="188" spans="1:7" x14ac:dyDescent="0.25">
      <c r="A188" t="s">
        <v>304</v>
      </c>
      <c r="B188" t="s">
        <v>130</v>
      </c>
      <c r="C188" t="s">
        <v>73</v>
      </c>
      <c r="D188" t="s">
        <v>20</v>
      </c>
      <c r="E188">
        <v>230476.708671</v>
      </c>
      <c r="F188">
        <v>5905031.1626702202</v>
      </c>
      <c r="G188">
        <v>3.90305660244442</v>
      </c>
    </row>
    <row r="189" spans="1:7" x14ac:dyDescent="0.25">
      <c r="A189" t="s">
        <v>305</v>
      </c>
      <c r="B189" t="s">
        <v>130</v>
      </c>
      <c r="C189" t="s">
        <v>75</v>
      </c>
      <c r="D189" t="s">
        <v>21</v>
      </c>
      <c r="E189">
        <v>519481.23601201398</v>
      </c>
      <c r="F189">
        <v>7988098.7637005504</v>
      </c>
      <c r="G189">
        <v>6.5031899501873403</v>
      </c>
    </row>
    <row r="190" spans="1:7" x14ac:dyDescent="0.25">
      <c r="A190" t="s">
        <v>306</v>
      </c>
      <c r="B190" t="s">
        <v>130</v>
      </c>
      <c r="C190" t="s">
        <v>74</v>
      </c>
      <c r="D190" t="s">
        <v>22</v>
      </c>
      <c r="E190">
        <v>89084.650819000104</v>
      </c>
      <c r="F190">
        <v>2031924.8759700099</v>
      </c>
      <c r="G190">
        <v>4.3842492344345301</v>
      </c>
    </row>
    <row r="191" spans="1:7" x14ac:dyDescent="0.25">
      <c r="A191" t="s">
        <v>307</v>
      </c>
      <c r="B191" t="s">
        <v>130</v>
      </c>
      <c r="C191" t="s">
        <v>122</v>
      </c>
      <c r="D191" t="s">
        <v>23</v>
      </c>
      <c r="E191">
        <v>28540.417130000002</v>
      </c>
      <c r="F191">
        <v>1205861.3861100001</v>
      </c>
      <c r="G191">
        <v>2.36680745057016</v>
      </c>
    </row>
    <row r="192" spans="1:7" x14ac:dyDescent="0.25">
      <c r="A192" t="s">
        <v>308</v>
      </c>
      <c r="B192" t="s">
        <v>130</v>
      </c>
      <c r="C192" t="s">
        <v>123</v>
      </c>
      <c r="D192" t="s">
        <v>24</v>
      </c>
      <c r="E192">
        <v>15746.059354999999</v>
      </c>
      <c r="F192">
        <v>564364.93326000299</v>
      </c>
      <c r="G192">
        <v>2.7900492087707001</v>
      </c>
    </row>
    <row r="193" spans="1:7" x14ac:dyDescent="0.25">
      <c r="A193" t="s">
        <v>309</v>
      </c>
      <c r="B193" t="s">
        <v>130</v>
      </c>
      <c r="C193" t="s">
        <v>71</v>
      </c>
      <c r="D193" t="s">
        <v>25</v>
      </c>
      <c r="E193">
        <v>16161.238031999999</v>
      </c>
      <c r="F193">
        <v>521486.84001000202</v>
      </c>
      <c r="G193">
        <v>3.0990691983118901</v>
      </c>
    </row>
    <row r="194" spans="1:7" x14ac:dyDescent="0.25">
      <c r="A194" t="s">
        <v>310</v>
      </c>
      <c r="B194" t="s">
        <v>130</v>
      </c>
      <c r="C194" t="s">
        <v>118</v>
      </c>
      <c r="D194" t="s">
        <v>26</v>
      </c>
      <c r="E194">
        <v>62063.065373999903</v>
      </c>
      <c r="F194">
        <v>1227016.3180800001</v>
      </c>
      <c r="G194">
        <v>5.0580472695843497</v>
      </c>
    </row>
    <row r="195" spans="1:7" x14ac:dyDescent="0.25">
      <c r="A195" t="s">
        <v>311</v>
      </c>
      <c r="B195" t="s">
        <v>130</v>
      </c>
      <c r="C195" t="s">
        <v>48</v>
      </c>
      <c r="D195" t="s">
        <v>27</v>
      </c>
      <c r="E195">
        <v>97727.640735307694</v>
      </c>
      <c r="F195">
        <v>2635504.93667995</v>
      </c>
      <c r="G195">
        <v>3.7081182954799901</v>
      </c>
    </row>
    <row r="196" spans="1:7" x14ac:dyDescent="0.25">
      <c r="A196" t="s">
        <v>312</v>
      </c>
      <c r="B196" t="s">
        <v>130</v>
      </c>
      <c r="C196" t="s">
        <v>5</v>
      </c>
      <c r="D196" t="s">
        <v>28</v>
      </c>
      <c r="E196">
        <v>753246.35898484895</v>
      </c>
      <c r="F196">
        <v>13887066.726570601</v>
      </c>
      <c r="G196">
        <v>5.4240854013010402</v>
      </c>
    </row>
    <row r="197" spans="1:7" x14ac:dyDescent="0.25">
      <c r="A197" t="s">
        <v>313</v>
      </c>
      <c r="B197" t="s">
        <v>130</v>
      </c>
      <c r="C197" t="s">
        <v>42</v>
      </c>
      <c r="D197" t="s">
        <v>29</v>
      </c>
      <c r="E197">
        <v>3201665.5073637399</v>
      </c>
      <c r="F197">
        <v>65819428.072922498</v>
      </c>
      <c r="G197">
        <v>4.8643168151150702</v>
      </c>
    </row>
    <row r="198" spans="1:7" x14ac:dyDescent="0.25">
      <c r="A198" t="s">
        <v>314</v>
      </c>
      <c r="B198" t="s">
        <v>130</v>
      </c>
      <c r="C198" t="s">
        <v>9</v>
      </c>
      <c r="D198" t="s">
        <v>30</v>
      </c>
      <c r="E198">
        <v>762558.915632313</v>
      </c>
      <c r="F198">
        <v>15582114.064530199</v>
      </c>
      <c r="G198">
        <v>4.89380909724012</v>
      </c>
    </row>
    <row r="199" spans="1:7" x14ac:dyDescent="0.25">
      <c r="A199" t="s">
        <v>315</v>
      </c>
      <c r="B199" t="s">
        <v>130</v>
      </c>
      <c r="C199" t="s">
        <v>10</v>
      </c>
      <c r="D199" t="s">
        <v>31</v>
      </c>
      <c r="E199">
        <v>937478.20738358598</v>
      </c>
      <c r="F199">
        <v>19907211.546509601</v>
      </c>
      <c r="G199">
        <v>4.7092391879864</v>
      </c>
    </row>
    <row r="200" spans="1:7" x14ac:dyDescent="0.25">
      <c r="A200" t="s">
        <v>316</v>
      </c>
      <c r="B200" t="s">
        <v>130</v>
      </c>
      <c r="C200" t="s">
        <v>7</v>
      </c>
      <c r="D200" t="s">
        <v>32</v>
      </c>
      <c r="E200">
        <v>1001820.87219862</v>
      </c>
      <c r="F200">
        <v>22531841.857799102</v>
      </c>
      <c r="G200">
        <v>4.44624491207251</v>
      </c>
    </row>
    <row r="201" spans="1:7" x14ac:dyDescent="0.25">
      <c r="A201" t="s">
        <v>317</v>
      </c>
      <c r="B201" t="s">
        <v>130</v>
      </c>
      <c r="C201" t="s">
        <v>12</v>
      </c>
      <c r="D201" t="s">
        <v>33</v>
      </c>
      <c r="E201">
        <v>33317.857782258099</v>
      </c>
      <c r="F201">
        <v>910394.146080003</v>
      </c>
      <c r="G201">
        <v>3.6597179282972001</v>
      </c>
    </row>
    <row r="202" spans="1:7" x14ac:dyDescent="0.25">
      <c r="A202" t="s">
        <v>318</v>
      </c>
      <c r="B202" t="s">
        <v>130</v>
      </c>
      <c r="C202" t="s">
        <v>11</v>
      </c>
      <c r="D202" t="s">
        <v>34</v>
      </c>
      <c r="E202">
        <v>1583611.8060159101</v>
      </c>
      <c r="F202">
        <v>37357086.482571498</v>
      </c>
      <c r="G202">
        <v>4.2391202182073799</v>
      </c>
    </row>
    <row r="203" spans="1:7" x14ac:dyDescent="0.25">
      <c r="A203" t="s">
        <v>319</v>
      </c>
      <c r="B203" t="s">
        <v>130</v>
      </c>
      <c r="C203" t="s">
        <v>14</v>
      </c>
      <c r="D203" t="s">
        <v>35</v>
      </c>
      <c r="E203">
        <v>1102103.0372502799</v>
      </c>
      <c r="F203">
        <v>22910835.675657999</v>
      </c>
      <c r="G203">
        <v>4.8104008638201998</v>
      </c>
    </row>
    <row r="204" spans="1:7" x14ac:dyDescent="0.25">
      <c r="A204" t="s">
        <v>320</v>
      </c>
      <c r="B204" t="s">
        <v>130</v>
      </c>
      <c r="C204" t="s">
        <v>6</v>
      </c>
      <c r="D204" t="s">
        <v>36</v>
      </c>
      <c r="E204">
        <v>556028.51935564901</v>
      </c>
      <c r="F204">
        <v>9754561.4118004404</v>
      </c>
      <c r="G204">
        <v>5.7001898484436397</v>
      </c>
    </row>
    <row r="205" spans="1:7" x14ac:dyDescent="0.25">
      <c r="A205" t="s">
        <v>321</v>
      </c>
      <c r="B205" t="s">
        <v>130</v>
      </c>
      <c r="C205" t="s">
        <v>15</v>
      </c>
      <c r="D205" t="s">
        <v>37</v>
      </c>
      <c r="E205">
        <v>83026.598046579704</v>
      </c>
      <c r="F205">
        <v>1643068.18352999</v>
      </c>
      <c r="G205">
        <v>5.0531438000463398</v>
      </c>
    </row>
    <row r="206" spans="1:7" x14ac:dyDescent="0.25">
      <c r="A206" t="s">
        <v>322</v>
      </c>
      <c r="B206" t="s">
        <v>130</v>
      </c>
      <c r="C206" t="s">
        <v>40</v>
      </c>
      <c r="D206" t="s">
        <v>38</v>
      </c>
      <c r="E206">
        <v>301070.233833284</v>
      </c>
      <c r="F206">
        <v>6815559.9305701796</v>
      </c>
      <c r="G206">
        <v>4.4173954436652902</v>
      </c>
    </row>
    <row r="207" spans="1:7" x14ac:dyDescent="0.25">
      <c r="A207" t="s">
        <v>323</v>
      </c>
      <c r="B207" t="s">
        <v>130</v>
      </c>
      <c r="C207" t="s">
        <v>13</v>
      </c>
      <c r="D207" t="s">
        <v>39</v>
      </c>
      <c r="E207">
        <v>43555.867557603699</v>
      </c>
      <c r="F207">
        <v>1079290.78581</v>
      </c>
      <c r="G207">
        <v>4.0356007973249897</v>
      </c>
    </row>
    <row r="208" spans="1:7" x14ac:dyDescent="0.25">
      <c r="A208" t="s">
        <v>324</v>
      </c>
      <c r="B208" t="s">
        <v>130</v>
      </c>
      <c r="C208" t="s">
        <v>98</v>
      </c>
      <c r="D208" t="s">
        <v>0</v>
      </c>
      <c r="E208">
        <v>12564936.931115899</v>
      </c>
      <c r="F208">
        <v>261848239.36652401</v>
      </c>
      <c r="G208">
        <v>4.7985569662464203</v>
      </c>
    </row>
    <row r="209" spans="1:7" x14ac:dyDescent="0.25">
      <c r="A209" t="s">
        <v>325</v>
      </c>
      <c r="B209" t="s">
        <v>131</v>
      </c>
      <c r="C209" t="s">
        <v>3</v>
      </c>
      <c r="D209" t="s">
        <v>17</v>
      </c>
      <c r="E209">
        <v>895097.56456784694</v>
      </c>
      <c r="F209">
        <v>16976969.875801001</v>
      </c>
      <c r="G209">
        <v>5.2724224117504104</v>
      </c>
    </row>
    <row r="210" spans="1:7" x14ac:dyDescent="0.25">
      <c r="A210" t="s">
        <v>326</v>
      </c>
      <c r="B210" t="s">
        <v>131</v>
      </c>
      <c r="C210" t="s">
        <v>4</v>
      </c>
      <c r="D210" t="s">
        <v>18</v>
      </c>
      <c r="E210">
        <v>221575.32857142901</v>
      </c>
      <c r="F210">
        <v>5082597.2440500502</v>
      </c>
      <c r="G210">
        <v>4.3594901962931702</v>
      </c>
    </row>
    <row r="211" spans="1:7" x14ac:dyDescent="0.25">
      <c r="A211" t="s">
        <v>327</v>
      </c>
      <c r="B211" t="s">
        <v>131</v>
      </c>
      <c r="C211" t="s">
        <v>73</v>
      </c>
      <c r="D211" t="s">
        <v>20</v>
      </c>
      <c r="E211">
        <v>232587.44857142901</v>
      </c>
      <c r="F211">
        <v>5963084.4744902197</v>
      </c>
      <c r="G211">
        <v>3.9004553694723998</v>
      </c>
    </row>
    <row r="212" spans="1:7" x14ac:dyDescent="0.25">
      <c r="A212" t="s">
        <v>328</v>
      </c>
      <c r="B212" t="s">
        <v>131</v>
      </c>
      <c r="C212" t="s">
        <v>75</v>
      </c>
      <c r="D212" t="s">
        <v>21</v>
      </c>
      <c r="E212">
        <v>496692.18362646998</v>
      </c>
      <c r="F212">
        <v>8200739.6680805897</v>
      </c>
      <c r="G212">
        <v>6.0566754186787</v>
      </c>
    </row>
    <row r="213" spans="1:7" x14ac:dyDescent="0.25">
      <c r="A213" t="s">
        <v>329</v>
      </c>
      <c r="B213" t="s">
        <v>131</v>
      </c>
      <c r="C213" t="s">
        <v>74</v>
      </c>
      <c r="D213" t="s">
        <v>22</v>
      </c>
      <c r="E213">
        <v>93393.979375000301</v>
      </c>
      <c r="F213">
        <v>1943287.36509001</v>
      </c>
      <c r="G213">
        <v>4.8059788301394404</v>
      </c>
    </row>
    <row r="214" spans="1:7" x14ac:dyDescent="0.25">
      <c r="A214" t="s">
        <v>330</v>
      </c>
      <c r="B214" t="s">
        <v>131</v>
      </c>
      <c r="C214" t="s">
        <v>122</v>
      </c>
      <c r="D214" t="s">
        <v>23</v>
      </c>
      <c r="E214">
        <v>29044.27</v>
      </c>
      <c r="F214">
        <v>1213037.5639800001</v>
      </c>
      <c r="G214">
        <v>2.3943421755798902</v>
      </c>
    </row>
    <row r="215" spans="1:7" x14ac:dyDescent="0.25">
      <c r="A215" t="s">
        <v>331</v>
      </c>
      <c r="B215" t="s">
        <v>131</v>
      </c>
      <c r="C215" t="s">
        <v>123</v>
      </c>
      <c r="D215" t="s">
        <v>24</v>
      </c>
      <c r="E215">
        <v>17372.53</v>
      </c>
      <c r="F215">
        <v>588372.491160003</v>
      </c>
      <c r="G215">
        <v>2.95264144075623</v>
      </c>
    </row>
    <row r="216" spans="1:7" x14ac:dyDescent="0.25">
      <c r="A216" t="s">
        <v>332</v>
      </c>
      <c r="B216" t="s">
        <v>131</v>
      </c>
      <c r="C216" t="s">
        <v>71</v>
      </c>
      <c r="D216" t="s">
        <v>25</v>
      </c>
      <c r="E216">
        <v>14850.51</v>
      </c>
      <c r="F216">
        <v>489598.687740002</v>
      </c>
      <c r="G216">
        <v>3.0332005317559698</v>
      </c>
    </row>
    <row r="217" spans="1:7" x14ac:dyDescent="0.25">
      <c r="A217" t="s">
        <v>333</v>
      </c>
      <c r="B217" t="s">
        <v>131</v>
      </c>
      <c r="C217" t="s">
        <v>118</v>
      </c>
      <c r="D217" t="s">
        <v>26</v>
      </c>
      <c r="E217">
        <v>75686.612857142405</v>
      </c>
      <c r="F217">
        <v>1233979.6056299999</v>
      </c>
      <c r="G217">
        <v>6.1335383917063302</v>
      </c>
    </row>
    <row r="218" spans="1:7" x14ac:dyDescent="0.25">
      <c r="A218" t="s">
        <v>334</v>
      </c>
      <c r="B218" t="s">
        <v>131</v>
      </c>
      <c r="C218" t="s">
        <v>48</v>
      </c>
      <c r="D218" t="s">
        <v>27</v>
      </c>
      <c r="E218">
        <v>95776.949999999895</v>
      </c>
      <c r="F218">
        <v>2830518.2094899602</v>
      </c>
      <c r="G218">
        <v>3.3837249193057901</v>
      </c>
    </row>
    <row r="219" spans="1:7" x14ac:dyDescent="0.25">
      <c r="A219" t="s">
        <v>335</v>
      </c>
      <c r="B219" t="s">
        <v>131</v>
      </c>
      <c r="C219" t="s">
        <v>5</v>
      </c>
      <c r="D219" t="s">
        <v>28</v>
      </c>
      <c r="E219">
        <v>681361.71161749598</v>
      </c>
      <c r="F219">
        <v>14210138.222970599</v>
      </c>
      <c r="G219">
        <v>4.7948985500793899</v>
      </c>
    </row>
    <row r="220" spans="1:7" x14ac:dyDescent="0.25">
      <c r="A220" t="s">
        <v>336</v>
      </c>
      <c r="B220" t="s">
        <v>131</v>
      </c>
      <c r="C220" t="s">
        <v>42</v>
      </c>
      <c r="D220" t="s">
        <v>29</v>
      </c>
      <c r="E220">
        <v>3292532.6611331501</v>
      </c>
      <c r="F220">
        <v>66948823.221687503</v>
      </c>
      <c r="G220">
        <v>4.91798436879255</v>
      </c>
    </row>
    <row r="221" spans="1:7" x14ac:dyDescent="0.25">
      <c r="A221" t="s">
        <v>337</v>
      </c>
      <c r="B221" t="s">
        <v>131</v>
      </c>
      <c r="C221" t="s">
        <v>9</v>
      </c>
      <c r="D221" t="s">
        <v>30</v>
      </c>
      <c r="E221">
        <v>756053.99371263897</v>
      </c>
      <c r="F221">
        <v>15678936.3733504</v>
      </c>
      <c r="G221">
        <v>4.8221000181983698</v>
      </c>
    </row>
    <row r="222" spans="1:7" x14ac:dyDescent="0.25">
      <c r="A222" t="s">
        <v>338</v>
      </c>
      <c r="B222" t="s">
        <v>131</v>
      </c>
      <c r="C222" t="s">
        <v>10</v>
      </c>
      <c r="D222" t="s">
        <v>31</v>
      </c>
      <c r="E222">
        <v>945433.30940257199</v>
      </c>
      <c r="F222">
        <v>20205647.771640498</v>
      </c>
      <c r="G222">
        <v>4.67905468850907</v>
      </c>
    </row>
    <row r="223" spans="1:7" x14ac:dyDescent="0.25">
      <c r="A223" t="s">
        <v>339</v>
      </c>
      <c r="B223" t="s">
        <v>131</v>
      </c>
      <c r="C223" t="s">
        <v>7</v>
      </c>
      <c r="D223" t="s">
        <v>32</v>
      </c>
      <c r="E223">
        <v>1056112.45856558</v>
      </c>
      <c r="F223">
        <v>22796437.392478999</v>
      </c>
      <c r="G223">
        <v>4.63279608292659</v>
      </c>
    </row>
    <row r="224" spans="1:7" x14ac:dyDescent="0.25">
      <c r="A224" t="s">
        <v>340</v>
      </c>
      <c r="B224" t="s">
        <v>131</v>
      </c>
      <c r="C224" t="s">
        <v>12</v>
      </c>
      <c r="D224" t="s">
        <v>33</v>
      </c>
      <c r="E224">
        <v>37112.46</v>
      </c>
      <c r="F224">
        <v>955487.23788000399</v>
      </c>
      <c r="G224">
        <v>3.8841397905369899</v>
      </c>
    </row>
    <row r="225" spans="1:7" x14ac:dyDescent="0.25">
      <c r="A225" t="s">
        <v>341</v>
      </c>
      <c r="B225" t="s">
        <v>131</v>
      </c>
      <c r="C225" t="s">
        <v>11</v>
      </c>
      <c r="D225" t="s">
        <v>34</v>
      </c>
      <c r="E225">
        <v>1700282.5545331</v>
      </c>
      <c r="F225">
        <v>38620967.264147297</v>
      </c>
      <c r="G225">
        <v>4.4024856832405304</v>
      </c>
    </row>
    <row r="226" spans="1:7" x14ac:dyDescent="0.25">
      <c r="A226" t="s">
        <v>342</v>
      </c>
      <c r="B226" t="s">
        <v>131</v>
      </c>
      <c r="C226" t="s">
        <v>14</v>
      </c>
      <c r="D226" t="s">
        <v>35</v>
      </c>
      <c r="E226">
        <v>1094627.65095779</v>
      </c>
      <c r="F226">
        <v>23400503.761468802</v>
      </c>
      <c r="G226">
        <v>4.6777952394349596</v>
      </c>
    </row>
    <row r="227" spans="1:7" x14ac:dyDescent="0.25">
      <c r="A227" t="s">
        <v>343</v>
      </c>
      <c r="B227" t="s">
        <v>131</v>
      </c>
      <c r="C227" t="s">
        <v>6</v>
      </c>
      <c r="D227" t="s">
        <v>36</v>
      </c>
      <c r="E227">
        <v>517471.09160714498</v>
      </c>
      <c r="F227">
        <v>9999144.2128204796</v>
      </c>
      <c r="G227">
        <v>5.1751537990987799</v>
      </c>
    </row>
    <row r="228" spans="1:7" x14ac:dyDescent="0.25">
      <c r="A228" t="s">
        <v>344</v>
      </c>
      <c r="B228" t="s">
        <v>131</v>
      </c>
      <c r="C228" t="s">
        <v>15</v>
      </c>
      <c r="D228" t="s">
        <v>37</v>
      </c>
      <c r="E228">
        <v>95505.943571428405</v>
      </c>
      <c r="F228">
        <v>1681157.28815999</v>
      </c>
      <c r="G228">
        <v>5.6809641931813903</v>
      </c>
    </row>
    <row r="229" spans="1:7" x14ac:dyDescent="0.25">
      <c r="A229" t="s">
        <v>345</v>
      </c>
      <c r="B229" t="s">
        <v>131</v>
      </c>
      <c r="C229" t="s">
        <v>40</v>
      </c>
      <c r="D229" t="s">
        <v>38</v>
      </c>
      <c r="E229">
        <v>315263.23285714298</v>
      </c>
      <c r="F229">
        <v>6939081.7119001504</v>
      </c>
      <c r="G229">
        <v>4.5432990408008003</v>
      </c>
    </row>
    <row r="230" spans="1:7" x14ac:dyDescent="0.25">
      <c r="A230" t="s">
        <v>346</v>
      </c>
      <c r="B230" t="s">
        <v>131</v>
      </c>
      <c r="C230" t="s">
        <v>13</v>
      </c>
      <c r="D230" t="s">
        <v>39</v>
      </c>
      <c r="E230">
        <v>51953.799999999901</v>
      </c>
      <c r="F230">
        <v>1084589.56326</v>
      </c>
      <c r="G230">
        <v>4.7901807061317996</v>
      </c>
    </row>
    <row r="231" spans="1:7" x14ac:dyDescent="0.25">
      <c r="A231" t="s">
        <v>347</v>
      </c>
      <c r="B231" t="s">
        <v>131</v>
      </c>
      <c r="C231" t="s">
        <v>98</v>
      </c>
      <c r="D231" t="s">
        <v>0</v>
      </c>
      <c r="E231">
        <v>12715788.245527299</v>
      </c>
      <c r="F231">
        <v>267043099.207277</v>
      </c>
      <c r="G231">
        <v>4.7616988730562397</v>
      </c>
    </row>
    <row r="232" spans="1:7" x14ac:dyDescent="0.25">
      <c r="A232" t="s">
        <v>348</v>
      </c>
      <c r="B232" t="s">
        <v>132</v>
      </c>
      <c r="C232" t="s">
        <v>3</v>
      </c>
      <c r="D232" t="s">
        <v>17</v>
      </c>
      <c r="E232">
        <v>867051.154017844</v>
      </c>
      <c r="F232">
        <v>17102240.175420001</v>
      </c>
      <c r="G232">
        <v>5.0698104173744696</v>
      </c>
    </row>
    <row r="233" spans="1:7" x14ac:dyDescent="0.25">
      <c r="A233" t="s">
        <v>349</v>
      </c>
      <c r="B233" t="s">
        <v>132</v>
      </c>
      <c r="C233" t="s">
        <v>4</v>
      </c>
      <c r="D233" t="s">
        <v>18</v>
      </c>
      <c r="E233">
        <v>236334.01285714301</v>
      </c>
      <c r="F233">
        <v>5020611.72279</v>
      </c>
      <c r="G233">
        <v>4.7072752466468399</v>
      </c>
    </row>
    <row r="234" spans="1:7" x14ac:dyDescent="0.25">
      <c r="A234" t="s">
        <v>350</v>
      </c>
      <c r="B234" t="s">
        <v>132</v>
      </c>
      <c r="C234" t="s">
        <v>73</v>
      </c>
      <c r="D234" t="s">
        <v>20</v>
      </c>
      <c r="E234">
        <v>244278.007142858</v>
      </c>
      <c r="F234">
        <v>6168869.0582699999</v>
      </c>
      <c r="G234">
        <v>3.9598507414479398</v>
      </c>
    </row>
    <row r="235" spans="1:7" x14ac:dyDescent="0.25">
      <c r="A235" t="s">
        <v>351</v>
      </c>
      <c r="B235" t="s">
        <v>132</v>
      </c>
      <c r="C235" t="s">
        <v>75</v>
      </c>
      <c r="D235" t="s">
        <v>21</v>
      </c>
      <c r="E235">
        <v>593160.40843750595</v>
      </c>
      <c r="F235">
        <v>8262781.5426599998</v>
      </c>
      <c r="G235">
        <v>7.1787013292687396</v>
      </c>
    </row>
    <row r="236" spans="1:7" x14ac:dyDescent="0.25">
      <c r="A236" t="s">
        <v>352</v>
      </c>
      <c r="B236" t="s">
        <v>132</v>
      </c>
      <c r="C236" t="s">
        <v>74</v>
      </c>
      <c r="D236" t="s">
        <v>22</v>
      </c>
      <c r="E236">
        <v>108300.48</v>
      </c>
      <c r="F236">
        <v>2070476.28654</v>
      </c>
      <c r="G236">
        <v>5.2307037131529999</v>
      </c>
    </row>
    <row r="237" spans="1:7" x14ac:dyDescent="0.25">
      <c r="A237" t="s">
        <v>353</v>
      </c>
      <c r="B237" t="s">
        <v>132</v>
      </c>
      <c r="C237" t="s">
        <v>122</v>
      </c>
      <c r="D237" t="s">
        <v>23</v>
      </c>
      <c r="E237">
        <v>28620.89</v>
      </c>
      <c r="F237">
        <v>1179049.2069600001</v>
      </c>
      <c r="G237">
        <v>2.42745509102157</v>
      </c>
    </row>
    <row r="238" spans="1:7" x14ac:dyDescent="0.25">
      <c r="A238" t="s">
        <v>354</v>
      </c>
      <c r="B238" t="s">
        <v>132</v>
      </c>
      <c r="C238" t="s">
        <v>123</v>
      </c>
      <c r="D238" t="s">
        <v>24</v>
      </c>
      <c r="E238">
        <v>19147.68</v>
      </c>
      <c r="F238">
        <v>630100.03746000002</v>
      </c>
      <c r="G238">
        <v>3.0388317507782299</v>
      </c>
    </row>
    <row r="239" spans="1:7" x14ac:dyDescent="0.25">
      <c r="A239" t="s">
        <v>355</v>
      </c>
      <c r="B239" t="s">
        <v>132</v>
      </c>
      <c r="C239" t="s">
        <v>71</v>
      </c>
      <c r="D239" t="s">
        <v>25</v>
      </c>
      <c r="E239">
        <v>16172.02</v>
      </c>
      <c r="F239">
        <v>502290.70770000003</v>
      </c>
      <c r="G239">
        <v>3.2196534301922499</v>
      </c>
    </row>
    <row r="240" spans="1:7" x14ac:dyDescent="0.25">
      <c r="A240" t="s">
        <v>356</v>
      </c>
      <c r="B240" t="s">
        <v>132</v>
      </c>
      <c r="C240" t="s">
        <v>118</v>
      </c>
      <c r="D240" t="s">
        <v>26</v>
      </c>
      <c r="E240">
        <v>71061.057142856895</v>
      </c>
      <c r="F240">
        <v>1190728.4325300001</v>
      </c>
      <c r="G240">
        <v>5.9678643090658303</v>
      </c>
    </row>
    <row r="241" spans="1:7" x14ac:dyDescent="0.25">
      <c r="A241" t="s">
        <v>357</v>
      </c>
      <c r="B241" t="s">
        <v>132</v>
      </c>
      <c r="C241" t="s">
        <v>48</v>
      </c>
      <c r="D241" t="s">
        <v>27</v>
      </c>
      <c r="E241">
        <v>135847.14428571399</v>
      </c>
      <c r="F241">
        <v>3011703.5255100001</v>
      </c>
      <c r="G241">
        <v>4.5106413408574104</v>
      </c>
    </row>
    <row r="242" spans="1:7" x14ac:dyDescent="0.25">
      <c r="A242" t="s">
        <v>358</v>
      </c>
      <c r="B242" t="s">
        <v>132</v>
      </c>
      <c r="C242" t="s">
        <v>5</v>
      </c>
      <c r="D242" t="s">
        <v>28</v>
      </c>
      <c r="E242">
        <v>765898.96189189004</v>
      </c>
      <c r="F242">
        <v>14400378.16086</v>
      </c>
      <c r="G242">
        <v>5.3186031181708202</v>
      </c>
    </row>
    <row r="243" spans="1:7" x14ac:dyDescent="0.25">
      <c r="A243" t="s">
        <v>359</v>
      </c>
      <c r="B243" t="s">
        <v>132</v>
      </c>
      <c r="C243" t="s">
        <v>42</v>
      </c>
      <c r="D243" t="s">
        <v>29</v>
      </c>
      <c r="E243">
        <v>3571152.18386654</v>
      </c>
      <c r="F243">
        <v>67158087.623010293</v>
      </c>
      <c r="G243">
        <v>5.3175310826494702</v>
      </c>
    </row>
    <row r="244" spans="1:7" x14ac:dyDescent="0.25">
      <c r="A244" t="s">
        <v>360</v>
      </c>
      <c r="B244" t="s">
        <v>132</v>
      </c>
      <c r="C244" t="s">
        <v>9</v>
      </c>
      <c r="D244" t="s">
        <v>30</v>
      </c>
      <c r="E244">
        <v>773671.69484365697</v>
      </c>
      <c r="F244">
        <v>15749481.85956</v>
      </c>
      <c r="G244">
        <v>4.9123628430609996</v>
      </c>
    </row>
    <row r="245" spans="1:7" x14ac:dyDescent="0.25">
      <c r="A245" t="s">
        <v>361</v>
      </c>
      <c r="B245" t="s">
        <v>132</v>
      </c>
      <c r="C245" t="s">
        <v>10</v>
      </c>
      <c r="D245" t="s">
        <v>31</v>
      </c>
      <c r="E245">
        <v>1046984.76769427</v>
      </c>
      <c r="F245">
        <v>20752112.69895</v>
      </c>
      <c r="G245">
        <v>5.0451960380267504</v>
      </c>
    </row>
    <row r="246" spans="1:7" x14ac:dyDescent="0.25">
      <c r="A246" t="s">
        <v>362</v>
      </c>
      <c r="B246" t="s">
        <v>132</v>
      </c>
      <c r="C246" t="s">
        <v>7</v>
      </c>
      <c r="D246" t="s">
        <v>32</v>
      </c>
      <c r="E246">
        <v>1083528.7081249999</v>
      </c>
      <c r="F246">
        <v>23343544.643279999</v>
      </c>
      <c r="G246">
        <v>4.6416631436345099</v>
      </c>
    </row>
    <row r="247" spans="1:7" x14ac:dyDescent="0.25">
      <c r="A247" t="s">
        <v>363</v>
      </c>
      <c r="B247" t="s">
        <v>132</v>
      </c>
      <c r="C247" t="s">
        <v>12</v>
      </c>
      <c r="D247" t="s">
        <v>33</v>
      </c>
      <c r="E247">
        <v>37202.11</v>
      </c>
      <c r="F247">
        <v>976127.68490999995</v>
      </c>
      <c r="G247">
        <v>3.8111930001688301</v>
      </c>
    </row>
    <row r="248" spans="1:7" x14ac:dyDescent="0.25">
      <c r="A248" t="s">
        <v>364</v>
      </c>
      <c r="B248" t="s">
        <v>132</v>
      </c>
      <c r="C248" t="s">
        <v>11</v>
      </c>
      <c r="D248" t="s">
        <v>34</v>
      </c>
      <c r="E248">
        <v>1856411.6830247</v>
      </c>
      <c r="F248">
        <v>39423573.162780002</v>
      </c>
      <c r="G248">
        <v>4.7088874348339198</v>
      </c>
    </row>
    <row r="249" spans="1:7" x14ac:dyDescent="0.25">
      <c r="A249" t="s">
        <v>365</v>
      </c>
      <c r="B249" t="s">
        <v>132</v>
      </c>
      <c r="C249" t="s">
        <v>14</v>
      </c>
      <c r="D249" t="s">
        <v>35</v>
      </c>
      <c r="E249">
        <v>1138297.3966799199</v>
      </c>
      <c r="F249">
        <v>23521622.69985</v>
      </c>
      <c r="G249">
        <v>4.8393659366331896</v>
      </c>
    </row>
    <row r="250" spans="1:7" x14ac:dyDescent="0.25">
      <c r="A250" t="s">
        <v>366</v>
      </c>
      <c r="B250" t="s">
        <v>132</v>
      </c>
      <c r="C250" t="s">
        <v>6</v>
      </c>
      <c r="D250" t="s">
        <v>36</v>
      </c>
      <c r="E250">
        <v>529997.02142857097</v>
      </c>
      <c r="F250">
        <v>10263466.329539999</v>
      </c>
      <c r="G250">
        <v>5.1639183528390298</v>
      </c>
    </row>
    <row r="251" spans="1:7" x14ac:dyDescent="0.25">
      <c r="A251" t="s">
        <v>367</v>
      </c>
      <c r="B251" t="s">
        <v>132</v>
      </c>
      <c r="C251" t="s">
        <v>15</v>
      </c>
      <c r="D251" t="s">
        <v>37</v>
      </c>
      <c r="E251">
        <v>95945.616641603905</v>
      </c>
      <c r="F251">
        <v>1627064.3624400001</v>
      </c>
      <c r="G251">
        <v>5.8968544119373796</v>
      </c>
    </row>
    <row r="252" spans="1:7" x14ac:dyDescent="0.25">
      <c r="A252" t="s">
        <v>368</v>
      </c>
      <c r="B252" t="s">
        <v>132</v>
      </c>
      <c r="C252" t="s">
        <v>40</v>
      </c>
      <c r="D252" t="s">
        <v>38</v>
      </c>
      <c r="E252">
        <v>353912.56703733798</v>
      </c>
      <c r="F252">
        <v>6992077.8350400003</v>
      </c>
      <c r="G252">
        <v>5.0616222443026198</v>
      </c>
    </row>
    <row r="253" spans="1:7" x14ac:dyDescent="0.25">
      <c r="A253" t="s">
        <v>369</v>
      </c>
      <c r="B253" t="s">
        <v>132</v>
      </c>
      <c r="C253" t="s">
        <v>13</v>
      </c>
      <c r="D253" t="s">
        <v>39</v>
      </c>
      <c r="E253">
        <v>51434.241428571397</v>
      </c>
      <c r="F253">
        <v>1127329.9039499999</v>
      </c>
      <c r="G253">
        <v>4.5624835505873902</v>
      </c>
    </row>
    <row r="254" spans="1:7" x14ac:dyDescent="0.25">
      <c r="A254" t="s">
        <v>370</v>
      </c>
      <c r="B254" t="s">
        <v>132</v>
      </c>
      <c r="C254" t="s">
        <v>98</v>
      </c>
      <c r="D254" t="s">
        <v>0</v>
      </c>
      <c r="E254">
        <v>13624409.806546001</v>
      </c>
      <c r="F254">
        <v>270473717.66000998</v>
      </c>
      <c r="G254">
        <v>5.03723981923895</v>
      </c>
    </row>
    <row r="255" spans="1:7" x14ac:dyDescent="0.25">
      <c r="A255" t="s">
        <v>371</v>
      </c>
      <c r="B255" t="s">
        <v>133</v>
      </c>
      <c r="C255" t="s">
        <v>3</v>
      </c>
      <c r="D255" t="s">
        <v>17</v>
      </c>
      <c r="E255">
        <v>853118.19339284499</v>
      </c>
      <c r="F255">
        <v>17021710.759350002</v>
      </c>
      <c r="G255">
        <v>5.0119415460295498</v>
      </c>
    </row>
    <row r="256" spans="1:7" x14ac:dyDescent="0.25">
      <c r="A256" t="s">
        <v>372</v>
      </c>
      <c r="B256" t="s">
        <v>133</v>
      </c>
      <c r="C256" t="s">
        <v>4</v>
      </c>
      <c r="D256" t="s">
        <v>18</v>
      </c>
      <c r="E256">
        <v>223263.571428572</v>
      </c>
      <c r="F256">
        <v>5122245.4572000001</v>
      </c>
      <c r="G256">
        <v>4.3587050502381697</v>
      </c>
    </row>
    <row r="257" spans="1:7" x14ac:dyDescent="0.25">
      <c r="A257" t="s">
        <v>373</v>
      </c>
      <c r="B257" t="s">
        <v>133</v>
      </c>
      <c r="C257" t="s">
        <v>73</v>
      </c>
      <c r="D257" t="s">
        <v>20</v>
      </c>
      <c r="E257">
        <v>271913.74928571499</v>
      </c>
      <c r="F257">
        <v>6400156.1283</v>
      </c>
      <c r="G257">
        <v>4.2485486890448803</v>
      </c>
    </row>
    <row r="258" spans="1:7" x14ac:dyDescent="0.25">
      <c r="A258" t="s">
        <v>374</v>
      </c>
      <c r="B258" t="s">
        <v>133</v>
      </c>
      <c r="C258" t="s">
        <v>75</v>
      </c>
      <c r="D258" t="s">
        <v>21</v>
      </c>
      <c r="E258">
        <v>639257.649861112</v>
      </c>
      <c r="F258">
        <v>8449200.4123800006</v>
      </c>
      <c r="G258">
        <v>7.5658952168356004</v>
      </c>
    </row>
    <row r="259" spans="1:7" x14ac:dyDescent="0.25">
      <c r="A259" t="s">
        <v>375</v>
      </c>
      <c r="B259" t="s">
        <v>133</v>
      </c>
      <c r="C259" t="s">
        <v>74</v>
      </c>
      <c r="D259" t="s">
        <v>22</v>
      </c>
      <c r="E259">
        <v>120229.679375001</v>
      </c>
      <c r="F259">
        <v>2069589.2435399999</v>
      </c>
      <c r="G259">
        <v>5.80934983839352</v>
      </c>
    </row>
    <row r="260" spans="1:7" x14ac:dyDescent="0.25">
      <c r="A260" t="s">
        <v>376</v>
      </c>
      <c r="B260" t="s">
        <v>133</v>
      </c>
      <c r="C260" t="s">
        <v>122</v>
      </c>
      <c r="D260" t="s">
        <v>23</v>
      </c>
      <c r="E260">
        <v>28035.58</v>
      </c>
      <c r="F260">
        <v>1230972.00807</v>
      </c>
      <c r="G260">
        <v>2.27751563936503</v>
      </c>
    </row>
    <row r="261" spans="1:7" x14ac:dyDescent="0.25">
      <c r="A261" t="s">
        <v>377</v>
      </c>
      <c r="B261" t="s">
        <v>133</v>
      </c>
      <c r="C261" t="s">
        <v>123</v>
      </c>
      <c r="D261" t="s">
        <v>24</v>
      </c>
      <c r="E261">
        <v>20700.919999999998</v>
      </c>
      <c r="F261">
        <v>678971.93244</v>
      </c>
      <c r="G261">
        <v>3.0488624066694099</v>
      </c>
    </row>
    <row r="262" spans="1:7" x14ac:dyDescent="0.25">
      <c r="A262" t="s">
        <v>378</v>
      </c>
      <c r="B262" t="s">
        <v>133</v>
      </c>
      <c r="C262" t="s">
        <v>71</v>
      </c>
      <c r="D262" t="s">
        <v>25</v>
      </c>
      <c r="E262">
        <v>16028.14</v>
      </c>
      <c r="F262">
        <v>478054.08399000001</v>
      </c>
      <c r="G262">
        <v>3.3527880080479102</v>
      </c>
    </row>
    <row r="263" spans="1:7" x14ac:dyDescent="0.25">
      <c r="A263" t="s">
        <v>379</v>
      </c>
      <c r="B263" t="s">
        <v>133</v>
      </c>
      <c r="C263" t="s">
        <v>118</v>
      </c>
      <c r="D263" t="s">
        <v>26</v>
      </c>
      <c r="E263">
        <v>95890.229999999196</v>
      </c>
      <c r="F263">
        <v>1177900.7471700001</v>
      </c>
      <c r="G263">
        <v>8.1407733402311795</v>
      </c>
    </row>
    <row r="264" spans="1:7" x14ac:dyDescent="0.25">
      <c r="A264" t="s">
        <v>380</v>
      </c>
      <c r="B264" t="s">
        <v>133</v>
      </c>
      <c r="C264" t="s">
        <v>48</v>
      </c>
      <c r="D264" t="s">
        <v>27</v>
      </c>
      <c r="E264">
        <v>159597.87</v>
      </c>
      <c r="F264">
        <v>3152437.0717799999</v>
      </c>
      <c r="G264">
        <v>5.0626821841643999</v>
      </c>
    </row>
    <row r="265" spans="1:7" x14ac:dyDescent="0.25">
      <c r="A265" t="s">
        <v>381</v>
      </c>
      <c r="B265" t="s">
        <v>133</v>
      </c>
      <c r="C265" t="s">
        <v>5</v>
      </c>
      <c r="D265" t="s">
        <v>28</v>
      </c>
      <c r="E265">
        <v>735700.81035714201</v>
      </c>
      <c r="F265">
        <v>14381567.63136</v>
      </c>
      <c r="G265">
        <v>5.1155814805118798</v>
      </c>
    </row>
    <row r="266" spans="1:7" x14ac:dyDescent="0.25">
      <c r="A266" t="s">
        <v>382</v>
      </c>
      <c r="B266" t="s">
        <v>133</v>
      </c>
      <c r="C266" t="s">
        <v>42</v>
      </c>
      <c r="D266" t="s">
        <v>29</v>
      </c>
      <c r="E266">
        <v>3634819.7045099302</v>
      </c>
      <c r="F266">
        <v>67404929.774730295</v>
      </c>
      <c r="G266">
        <v>5.3925131539453197</v>
      </c>
    </row>
    <row r="267" spans="1:7" x14ac:dyDescent="0.25">
      <c r="A267" t="s">
        <v>383</v>
      </c>
      <c r="B267" t="s">
        <v>133</v>
      </c>
      <c r="C267" t="s">
        <v>9</v>
      </c>
      <c r="D267" t="s">
        <v>30</v>
      </c>
      <c r="E267">
        <v>809960.50430341205</v>
      </c>
      <c r="F267">
        <v>15914444.20269</v>
      </c>
      <c r="G267">
        <v>5.0894677438154297</v>
      </c>
    </row>
    <row r="268" spans="1:7" x14ac:dyDescent="0.25">
      <c r="A268" t="s">
        <v>384</v>
      </c>
      <c r="B268" t="s">
        <v>133</v>
      </c>
      <c r="C268" t="s">
        <v>10</v>
      </c>
      <c r="D268" t="s">
        <v>31</v>
      </c>
      <c r="E268">
        <v>1097570.15456165</v>
      </c>
      <c r="F268">
        <v>21092868.702029999</v>
      </c>
      <c r="G268">
        <v>5.2035129505927298</v>
      </c>
    </row>
    <row r="269" spans="1:7" x14ac:dyDescent="0.25">
      <c r="A269" t="s">
        <v>385</v>
      </c>
      <c r="B269" t="s">
        <v>133</v>
      </c>
      <c r="C269" t="s">
        <v>7</v>
      </c>
      <c r="D269" t="s">
        <v>32</v>
      </c>
      <c r="E269">
        <v>1093542.7964020199</v>
      </c>
      <c r="F269">
        <v>23650514.743859999</v>
      </c>
      <c r="G269">
        <v>4.6237589678081799</v>
      </c>
    </row>
    <row r="270" spans="1:7" x14ac:dyDescent="0.25">
      <c r="A270" t="s">
        <v>386</v>
      </c>
      <c r="B270" t="s">
        <v>133</v>
      </c>
      <c r="C270" t="s">
        <v>12</v>
      </c>
      <c r="D270" t="s">
        <v>33</v>
      </c>
      <c r="E270">
        <v>51167.7</v>
      </c>
      <c r="F270">
        <v>1003447.04394</v>
      </c>
      <c r="G270">
        <v>5.0991928581593902</v>
      </c>
    </row>
    <row r="271" spans="1:7" x14ac:dyDescent="0.25">
      <c r="A271" t="s">
        <v>387</v>
      </c>
      <c r="B271" t="s">
        <v>133</v>
      </c>
      <c r="C271" t="s">
        <v>11</v>
      </c>
      <c r="D271" t="s">
        <v>34</v>
      </c>
      <c r="E271">
        <v>1976141.1692941899</v>
      </c>
      <c r="F271">
        <v>39374345.92881</v>
      </c>
      <c r="G271">
        <v>5.0188545934632396</v>
      </c>
    </row>
    <row r="272" spans="1:7" x14ac:dyDescent="0.25">
      <c r="A272" t="s">
        <v>388</v>
      </c>
      <c r="B272" t="s">
        <v>133</v>
      </c>
      <c r="C272" t="s">
        <v>14</v>
      </c>
      <c r="D272" t="s">
        <v>35</v>
      </c>
      <c r="E272">
        <v>1160169.9462202301</v>
      </c>
      <c r="F272">
        <v>23039471.520780001</v>
      </c>
      <c r="G272">
        <v>5.0355753393641702</v>
      </c>
    </row>
    <row r="273" spans="1:7" x14ac:dyDescent="0.25">
      <c r="A273" t="s">
        <v>389</v>
      </c>
      <c r="B273" t="s">
        <v>133</v>
      </c>
      <c r="C273" t="s">
        <v>6</v>
      </c>
      <c r="D273" t="s">
        <v>36</v>
      </c>
      <c r="E273">
        <v>541286.27288149402</v>
      </c>
      <c r="F273">
        <v>10608637.719599999</v>
      </c>
      <c r="G273">
        <v>5.1023165008400699</v>
      </c>
    </row>
    <row r="274" spans="1:7" x14ac:dyDescent="0.25">
      <c r="A274" t="s">
        <v>390</v>
      </c>
      <c r="B274" t="s">
        <v>133</v>
      </c>
      <c r="C274" t="s">
        <v>15</v>
      </c>
      <c r="D274" t="s">
        <v>37</v>
      </c>
      <c r="E274">
        <v>95382.206061308199</v>
      </c>
      <c r="F274">
        <v>1608561.6890400001</v>
      </c>
      <c r="G274">
        <v>5.9296579491603403</v>
      </c>
    </row>
    <row r="275" spans="1:7" x14ac:dyDescent="0.25">
      <c r="A275" t="s">
        <v>391</v>
      </c>
      <c r="B275" t="s">
        <v>133</v>
      </c>
      <c r="C275" t="s">
        <v>40</v>
      </c>
      <c r="D275" t="s">
        <v>38</v>
      </c>
      <c r="E275">
        <v>353303.005714286</v>
      </c>
      <c r="F275">
        <v>6952626.8585099997</v>
      </c>
      <c r="G275">
        <v>5.0815758260037196</v>
      </c>
    </row>
    <row r="276" spans="1:7" x14ac:dyDescent="0.25">
      <c r="A276" t="s">
        <v>392</v>
      </c>
      <c r="B276" t="s">
        <v>133</v>
      </c>
      <c r="C276" t="s">
        <v>13</v>
      </c>
      <c r="D276" t="s">
        <v>39</v>
      </c>
      <c r="E276">
        <v>57804.480000000003</v>
      </c>
      <c r="F276">
        <v>1110876.2998800001</v>
      </c>
      <c r="G276">
        <v>5.2035028568207098</v>
      </c>
    </row>
    <row r="277" spans="1:7" x14ac:dyDescent="0.25">
      <c r="A277" t="s">
        <v>393</v>
      </c>
      <c r="B277" t="s">
        <v>133</v>
      </c>
      <c r="C277" t="s">
        <v>98</v>
      </c>
      <c r="D277" t="s">
        <v>0</v>
      </c>
      <c r="E277">
        <v>14034884.3336489</v>
      </c>
      <c r="F277">
        <v>271923529.95945001</v>
      </c>
      <c r="G277">
        <v>5.1613350031686496</v>
      </c>
    </row>
    <row r="278" spans="1:7" x14ac:dyDescent="0.25">
      <c r="A278" t="s">
        <v>394</v>
      </c>
      <c r="B278" t="s">
        <v>134</v>
      </c>
      <c r="C278" t="s">
        <v>3</v>
      </c>
      <c r="D278" t="s">
        <v>17</v>
      </c>
      <c r="E278">
        <v>891274.39437498397</v>
      </c>
      <c r="F278">
        <v>17409302.11104</v>
      </c>
      <c r="G278">
        <v>5.1195297128527102</v>
      </c>
    </row>
    <row r="279" spans="1:7" x14ac:dyDescent="0.25">
      <c r="A279" t="s">
        <v>395</v>
      </c>
      <c r="B279" t="s">
        <v>134</v>
      </c>
      <c r="C279" t="s">
        <v>4</v>
      </c>
      <c r="D279" t="s">
        <v>18</v>
      </c>
      <c r="E279">
        <v>246622.71727061601</v>
      </c>
      <c r="F279">
        <v>5078296.1290800003</v>
      </c>
      <c r="G279">
        <v>4.85640677506718</v>
      </c>
    </row>
    <row r="280" spans="1:7" x14ac:dyDescent="0.25">
      <c r="A280" t="s">
        <v>396</v>
      </c>
      <c r="B280" t="s">
        <v>134</v>
      </c>
      <c r="C280" t="s">
        <v>73</v>
      </c>
      <c r="D280" t="s">
        <v>20</v>
      </c>
      <c r="E280">
        <v>277166.29008928599</v>
      </c>
      <c r="F280">
        <v>6446262.5362799997</v>
      </c>
      <c r="G280">
        <v>4.2996432200732597</v>
      </c>
    </row>
    <row r="281" spans="1:7" x14ac:dyDescent="0.25">
      <c r="A281" t="s">
        <v>397</v>
      </c>
      <c r="B281" t="s">
        <v>134</v>
      </c>
      <c r="C281" t="s">
        <v>75</v>
      </c>
      <c r="D281" t="s">
        <v>21</v>
      </c>
      <c r="E281">
        <v>658054.17874999903</v>
      </c>
      <c r="F281">
        <v>8680043.4391200002</v>
      </c>
      <c r="G281">
        <v>7.5812314001128298</v>
      </c>
    </row>
    <row r="282" spans="1:7" x14ac:dyDescent="0.25">
      <c r="A282" t="s">
        <v>398</v>
      </c>
      <c r="B282" t="s">
        <v>134</v>
      </c>
      <c r="C282" t="s">
        <v>74</v>
      </c>
      <c r="D282" t="s">
        <v>22</v>
      </c>
      <c r="E282">
        <v>137473.44634920699</v>
      </c>
      <c r="F282">
        <v>1880949.1137900001</v>
      </c>
      <c r="G282">
        <v>7.30872756425644</v>
      </c>
    </row>
    <row r="283" spans="1:7" x14ac:dyDescent="0.25">
      <c r="A283" t="s">
        <v>399</v>
      </c>
      <c r="B283" t="s">
        <v>134</v>
      </c>
      <c r="C283" t="s">
        <v>122</v>
      </c>
      <c r="D283" t="s">
        <v>23</v>
      </c>
      <c r="E283">
        <v>31271.999459459501</v>
      </c>
      <c r="F283">
        <v>1236829.1008200001</v>
      </c>
      <c r="G283">
        <v>2.5284010085731801</v>
      </c>
    </row>
    <row r="284" spans="1:7" x14ac:dyDescent="0.25">
      <c r="A284" t="s">
        <v>400</v>
      </c>
      <c r="B284" t="s">
        <v>134</v>
      </c>
      <c r="C284" t="s">
        <v>123</v>
      </c>
      <c r="D284" t="s">
        <v>24</v>
      </c>
      <c r="E284">
        <v>17724.150000000001</v>
      </c>
      <c r="F284">
        <v>735619.02020999999</v>
      </c>
      <c r="G284">
        <v>2.4094197557507702</v>
      </c>
    </row>
    <row r="285" spans="1:7" x14ac:dyDescent="0.25">
      <c r="A285" t="s">
        <v>401</v>
      </c>
      <c r="B285" t="s">
        <v>134</v>
      </c>
      <c r="C285" t="s">
        <v>71</v>
      </c>
      <c r="D285" t="s">
        <v>25</v>
      </c>
      <c r="E285">
        <v>19675.86</v>
      </c>
      <c r="F285">
        <v>520731.28808999999</v>
      </c>
      <c r="G285">
        <v>3.7785054307317401</v>
      </c>
    </row>
    <row r="286" spans="1:7" x14ac:dyDescent="0.25">
      <c r="A286" t="s">
        <v>402</v>
      </c>
      <c r="B286" t="s">
        <v>134</v>
      </c>
      <c r="C286" t="s">
        <v>118</v>
      </c>
      <c r="D286" t="s">
        <v>26</v>
      </c>
      <c r="E286">
        <v>97892.708571427705</v>
      </c>
      <c r="F286">
        <v>1172513.2654200001</v>
      </c>
      <c r="G286">
        <v>8.3489638419026395</v>
      </c>
    </row>
    <row r="287" spans="1:7" x14ac:dyDescent="0.25">
      <c r="A287" t="s">
        <v>403</v>
      </c>
      <c r="B287" t="s">
        <v>134</v>
      </c>
      <c r="C287" t="s">
        <v>48</v>
      </c>
      <c r="D287" t="s">
        <v>27</v>
      </c>
      <c r="E287">
        <v>149265.46</v>
      </c>
      <c r="F287">
        <v>3181544.6051400001</v>
      </c>
      <c r="G287">
        <v>4.6916035613284102</v>
      </c>
    </row>
    <row r="288" spans="1:7" x14ac:dyDescent="0.25">
      <c r="A288" t="s">
        <v>404</v>
      </c>
      <c r="B288" t="s">
        <v>134</v>
      </c>
      <c r="C288" t="s">
        <v>5</v>
      </c>
      <c r="D288" t="s">
        <v>28</v>
      </c>
      <c r="E288">
        <v>733881.37175595202</v>
      </c>
      <c r="F288">
        <v>14350368.24189</v>
      </c>
      <c r="G288">
        <v>5.1140246674206402</v>
      </c>
    </row>
    <row r="289" spans="1:7" x14ac:dyDescent="0.25">
      <c r="A289" t="s">
        <v>405</v>
      </c>
      <c r="B289" t="s">
        <v>134</v>
      </c>
      <c r="C289" t="s">
        <v>42</v>
      </c>
      <c r="D289" t="s">
        <v>29</v>
      </c>
      <c r="E289">
        <v>3703362.89467589</v>
      </c>
      <c r="F289">
        <v>67482117.647640303</v>
      </c>
      <c r="G289">
        <v>5.48791742727028</v>
      </c>
    </row>
    <row r="290" spans="1:7" x14ac:dyDescent="0.25">
      <c r="A290" t="s">
        <v>406</v>
      </c>
      <c r="B290" t="s">
        <v>134</v>
      </c>
      <c r="C290" t="s">
        <v>9</v>
      </c>
      <c r="D290" t="s">
        <v>30</v>
      </c>
      <c r="E290">
        <v>815569.78632402106</v>
      </c>
      <c r="F290">
        <v>16058270.920080001</v>
      </c>
      <c r="G290">
        <v>5.0788144650380502</v>
      </c>
    </row>
    <row r="291" spans="1:7" x14ac:dyDescent="0.25">
      <c r="A291" t="s">
        <v>407</v>
      </c>
      <c r="B291" t="s">
        <v>134</v>
      </c>
      <c r="C291" t="s">
        <v>10</v>
      </c>
      <c r="D291" t="s">
        <v>31</v>
      </c>
      <c r="E291">
        <v>1121060.73707538</v>
      </c>
      <c r="F291">
        <v>21052481.634240001</v>
      </c>
      <c r="G291">
        <v>5.3250764282918404</v>
      </c>
    </row>
    <row r="292" spans="1:7" x14ac:dyDescent="0.25">
      <c r="A292" t="s">
        <v>408</v>
      </c>
      <c r="B292" t="s">
        <v>134</v>
      </c>
      <c r="C292" t="s">
        <v>7</v>
      </c>
      <c r="D292" t="s">
        <v>32</v>
      </c>
      <c r="E292">
        <v>1135902.92666666</v>
      </c>
      <c r="F292">
        <v>23782379.94729</v>
      </c>
      <c r="G292">
        <v>4.7762374042640596</v>
      </c>
    </row>
    <row r="293" spans="1:7" x14ac:dyDescent="0.25">
      <c r="A293" t="s">
        <v>409</v>
      </c>
      <c r="B293" t="s">
        <v>134</v>
      </c>
      <c r="C293" t="s">
        <v>12</v>
      </c>
      <c r="D293" t="s">
        <v>33</v>
      </c>
      <c r="E293">
        <v>51010.97</v>
      </c>
      <c r="F293">
        <v>1013442.45318</v>
      </c>
      <c r="G293">
        <v>5.0334352818886501</v>
      </c>
    </row>
    <row r="294" spans="1:7" x14ac:dyDescent="0.25">
      <c r="A294" t="s">
        <v>410</v>
      </c>
      <c r="B294" t="s">
        <v>134</v>
      </c>
      <c r="C294" t="s">
        <v>11</v>
      </c>
      <c r="D294" t="s">
        <v>34</v>
      </c>
      <c r="E294">
        <v>1985752.1688605901</v>
      </c>
      <c r="F294">
        <v>39979413.091020003</v>
      </c>
      <c r="G294">
        <v>4.9669367690308199</v>
      </c>
    </row>
    <row r="295" spans="1:7" x14ac:dyDescent="0.25">
      <c r="A295" t="s">
        <v>411</v>
      </c>
      <c r="B295" t="s">
        <v>134</v>
      </c>
      <c r="C295" t="s">
        <v>14</v>
      </c>
      <c r="D295" t="s">
        <v>35</v>
      </c>
      <c r="E295">
        <v>1114432.1810949601</v>
      </c>
      <c r="F295">
        <v>23228790.49932</v>
      </c>
      <c r="G295">
        <v>4.7976332694876502</v>
      </c>
    </row>
    <row r="296" spans="1:7" x14ac:dyDescent="0.25">
      <c r="A296" t="s">
        <v>412</v>
      </c>
      <c r="B296" t="s">
        <v>134</v>
      </c>
      <c r="C296" t="s">
        <v>6</v>
      </c>
      <c r="D296" t="s">
        <v>36</v>
      </c>
      <c r="E296">
        <v>542549.18660714303</v>
      </c>
      <c r="F296">
        <v>10612587.14811</v>
      </c>
      <c r="G296">
        <v>5.1123178451709199</v>
      </c>
    </row>
    <row r="297" spans="1:7" x14ac:dyDescent="0.25">
      <c r="A297" t="s">
        <v>413</v>
      </c>
      <c r="B297" t="s">
        <v>134</v>
      </c>
      <c r="C297" t="s">
        <v>15</v>
      </c>
      <c r="D297" t="s">
        <v>37</v>
      </c>
      <c r="E297">
        <v>92002.985690888803</v>
      </c>
      <c r="F297">
        <v>1627498.49172</v>
      </c>
      <c r="G297">
        <v>5.6530304733896699</v>
      </c>
    </row>
    <row r="298" spans="1:7" x14ac:dyDescent="0.25">
      <c r="A298" t="s">
        <v>414</v>
      </c>
      <c r="B298" t="s">
        <v>134</v>
      </c>
      <c r="C298" t="s">
        <v>40</v>
      </c>
      <c r="D298" t="s">
        <v>38</v>
      </c>
      <c r="E298">
        <v>346495.56714285701</v>
      </c>
      <c r="F298">
        <v>6833696.8291800003</v>
      </c>
      <c r="G298">
        <v>5.0703971189256603</v>
      </c>
    </row>
    <row r="299" spans="1:7" x14ac:dyDescent="0.25">
      <c r="A299" t="s">
        <v>415</v>
      </c>
      <c r="B299" t="s">
        <v>134</v>
      </c>
      <c r="C299" t="s">
        <v>13</v>
      </c>
      <c r="D299" t="s">
        <v>39</v>
      </c>
      <c r="E299">
        <v>49341.618571428502</v>
      </c>
      <c r="F299">
        <v>1094299.03158</v>
      </c>
      <c r="G299">
        <v>4.5089703223246804</v>
      </c>
    </row>
    <row r="300" spans="1:7" x14ac:dyDescent="0.25">
      <c r="A300" t="s">
        <v>416</v>
      </c>
      <c r="B300" t="s">
        <v>134</v>
      </c>
      <c r="C300" t="s">
        <v>98</v>
      </c>
      <c r="D300" t="s">
        <v>0</v>
      </c>
      <c r="E300">
        <v>14217783.5993308</v>
      </c>
      <c r="F300">
        <v>273457436.54424</v>
      </c>
      <c r="G300">
        <v>5.1992674907674701</v>
      </c>
    </row>
    <row r="301" spans="1:7" x14ac:dyDescent="0.25">
      <c r="A301" t="s">
        <v>417</v>
      </c>
      <c r="B301" t="s">
        <v>135</v>
      </c>
      <c r="C301" t="s">
        <v>3</v>
      </c>
      <c r="D301" t="s">
        <v>17</v>
      </c>
      <c r="E301">
        <v>938428.93110117398</v>
      </c>
      <c r="F301">
        <v>17580361.570319999</v>
      </c>
      <c r="G301">
        <v>5.3384725838590397</v>
      </c>
    </row>
    <row r="302" spans="1:7" x14ac:dyDescent="0.25">
      <c r="A302" t="s">
        <v>418</v>
      </c>
      <c r="B302" t="s">
        <v>135</v>
      </c>
      <c r="C302" t="s">
        <v>4</v>
      </c>
      <c r="D302" t="s">
        <v>18</v>
      </c>
      <c r="E302">
        <v>269256.309047619</v>
      </c>
      <c r="F302">
        <v>5151871.1280300003</v>
      </c>
      <c r="G302">
        <v>5.2345759316852503</v>
      </c>
    </row>
    <row r="303" spans="1:7" x14ac:dyDescent="0.25">
      <c r="A303" t="s">
        <v>419</v>
      </c>
      <c r="B303" t="s">
        <v>135</v>
      </c>
      <c r="C303" t="s">
        <v>73</v>
      </c>
      <c r="D303" t="s">
        <v>20</v>
      </c>
      <c r="E303">
        <v>266412.39714285702</v>
      </c>
      <c r="F303">
        <v>6417433.6387799997</v>
      </c>
      <c r="G303">
        <v>4.1513853066270903</v>
      </c>
    </row>
    <row r="304" spans="1:7" x14ac:dyDescent="0.25">
      <c r="A304" t="s">
        <v>420</v>
      </c>
      <c r="B304" t="s">
        <v>135</v>
      </c>
      <c r="C304" t="s">
        <v>75</v>
      </c>
      <c r="D304" t="s">
        <v>21</v>
      </c>
      <c r="E304">
        <v>686337.26750000101</v>
      </c>
      <c r="F304">
        <v>8945821.8717299998</v>
      </c>
      <c r="G304">
        <v>7.6721544128764601</v>
      </c>
    </row>
    <row r="305" spans="1:7" x14ac:dyDescent="0.25">
      <c r="A305" t="s">
        <v>421</v>
      </c>
      <c r="B305" t="s">
        <v>135</v>
      </c>
      <c r="C305" t="s">
        <v>74</v>
      </c>
      <c r="D305" t="s">
        <v>22</v>
      </c>
      <c r="E305">
        <v>165577.02937500001</v>
      </c>
      <c r="F305">
        <v>2028147.1163699999</v>
      </c>
      <c r="G305">
        <v>8.1639555650850202</v>
      </c>
    </row>
    <row r="306" spans="1:7" x14ac:dyDescent="0.25">
      <c r="A306" t="s">
        <v>422</v>
      </c>
      <c r="B306" t="s">
        <v>135</v>
      </c>
      <c r="C306" t="s">
        <v>122</v>
      </c>
      <c r="D306" t="s">
        <v>23</v>
      </c>
      <c r="E306">
        <v>36808.449999999997</v>
      </c>
      <c r="F306">
        <v>1434547.33299</v>
      </c>
      <c r="G306">
        <v>2.5658581737613901</v>
      </c>
    </row>
    <row r="307" spans="1:7" x14ac:dyDescent="0.25">
      <c r="A307" t="s">
        <v>423</v>
      </c>
      <c r="B307" t="s">
        <v>135</v>
      </c>
      <c r="C307" t="s">
        <v>123</v>
      </c>
      <c r="D307" t="s">
        <v>24</v>
      </c>
      <c r="E307">
        <v>23476.41</v>
      </c>
      <c r="F307">
        <v>776970.87771000003</v>
      </c>
      <c r="G307">
        <v>3.0215302366535299</v>
      </c>
    </row>
    <row r="308" spans="1:7" x14ac:dyDescent="0.25">
      <c r="A308" t="s">
        <v>424</v>
      </c>
      <c r="B308" t="s">
        <v>135</v>
      </c>
      <c r="C308" t="s">
        <v>71</v>
      </c>
      <c r="D308" t="s">
        <v>25</v>
      </c>
      <c r="E308">
        <v>19264.55</v>
      </c>
      <c r="F308">
        <v>510847.54191000003</v>
      </c>
      <c r="G308">
        <v>3.7710957613639602</v>
      </c>
    </row>
    <row r="309" spans="1:7" x14ac:dyDescent="0.25">
      <c r="A309" t="s">
        <v>425</v>
      </c>
      <c r="B309" t="s">
        <v>135</v>
      </c>
      <c r="C309" t="s">
        <v>118</v>
      </c>
      <c r="D309" t="s">
        <v>26</v>
      </c>
      <c r="E309">
        <v>97557.491428570604</v>
      </c>
      <c r="F309">
        <v>1147108.3539</v>
      </c>
      <c r="G309">
        <v>8.5046448399481598</v>
      </c>
    </row>
    <row r="310" spans="1:7" x14ac:dyDescent="0.25">
      <c r="A310" t="s">
        <v>426</v>
      </c>
      <c r="B310" t="s">
        <v>135</v>
      </c>
      <c r="C310" t="s">
        <v>48</v>
      </c>
      <c r="D310" t="s">
        <v>27</v>
      </c>
      <c r="E310">
        <v>163639.70333333299</v>
      </c>
      <c r="F310">
        <v>3230496.3339900002</v>
      </c>
      <c r="G310">
        <v>5.0654663065727998</v>
      </c>
    </row>
    <row r="311" spans="1:7" x14ac:dyDescent="0.25">
      <c r="A311" t="s">
        <v>427</v>
      </c>
      <c r="B311" t="s">
        <v>135</v>
      </c>
      <c r="C311" t="s">
        <v>5</v>
      </c>
      <c r="D311" t="s">
        <v>28</v>
      </c>
      <c r="E311">
        <v>822285.61751453404</v>
      </c>
      <c r="F311">
        <v>14273770.51347</v>
      </c>
      <c r="G311">
        <v>5.7608157335761598</v>
      </c>
    </row>
    <row r="312" spans="1:7" x14ac:dyDescent="0.25">
      <c r="A312" t="s">
        <v>428</v>
      </c>
      <c r="B312" t="s">
        <v>135</v>
      </c>
      <c r="C312" t="s">
        <v>42</v>
      </c>
      <c r="D312" t="s">
        <v>29</v>
      </c>
      <c r="E312">
        <v>3697448.8569586799</v>
      </c>
      <c r="F312">
        <v>67052160.600480199</v>
      </c>
      <c r="G312">
        <v>5.5142874201912004</v>
      </c>
    </row>
    <row r="313" spans="1:7" x14ac:dyDescent="0.25">
      <c r="A313" t="s">
        <v>429</v>
      </c>
      <c r="B313" t="s">
        <v>135</v>
      </c>
      <c r="C313" t="s">
        <v>9</v>
      </c>
      <c r="D313" t="s">
        <v>30</v>
      </c>
      <c r="E313">
        <v>824195.61399418698</v>
      </c>
      <c r="F313">
        <v>15868650.34692</v>
      </c>
      <c r="G313">
        <v>5.1938608260667696</v>
      </c>
    </row>
    <row r="314" spans="1:7" x14ac:dyDescent="0.25">
      <c r="A314" t="s">
        <v>430</v>
      </c>
      <c r="B314" t="s">
        <v>135</v>
      </c>
      <c r="C314" t="s">
        <v>10</v>
      </c>
      <c r="D314" t="s">
        <v>31</v>
      </c>
      <c r="E314">
        <v>1204612.3822411699</v>
      </c>
      <c r="F314">
        <v>21336563.416469999</v>
      </c>
      <c r="G314">
        <v>5.6457657155383902</v>
      </c>
    </row>
    <row r="315" spans="1:7" x14ac:dyDescent="0.25">
      <c r="A315" t="s">
        <v>431</v>
      </c>
      <c r="B315" t="s">
        <v>135</v>
      </c>
      <c r="C315" t="s">
        <v>7</v>
      </c>
      <c r="D315" t="s">
        <v>32</v>
      </c>
      <c r="E315">
        <v>1211130.89937217</v>
      </c>
      <c r="F315">
        <v>23587000.899689998</v>
      </c>
      <c r="G315">
        <v>5.1347388526537401</v>
      </c>
    </row>
    <row r="316" spans="1:7" x14ac:dyDescent="0.25">
      <c r="A316" t="s">
        <v>432</v>
      </c>
      <c r="B316" t="s">
        <v>135</v>
      </c>
      <c r="C316" t="s">
        <v>12</v>
      </c>
      <c r="D316" t="s">
        <v>33</v>
      </c>
      <c r="E316">
        <v>49096.37</v>
      </c>
      <c r="F316">
        <v>995864.39165999996</v>
      </c>
      <c r="G316">
        <v>4.9300256552161299</v>
      </c>
    </row>
    <row r="317" spans="1:7" x14ac:dyDescent="0.25">
      <c r="A317" t="s">
        <v>433</v>
      </c>
      <c r="B317" t="s">
        <v>135</v>
      </c>
      <c r="C317" t="s">
        <v>11</v>
      </c>
      <c r="D317" t="s">
        <v>34</v>
      </c>
      <c r="E317">
        <v>2102954.00944043</v>
      </c>
      <c r="F317">
        <v>40836867.989069998</v>
      </c>
      <c r="G317">
        <v>5.14964568292379</v>
      </c>
    </row>
    <row r="318" spans="1:7" x14ac:dyDescent="0.25">
      <c r="A318" t="s">
        <v>434</v>
      </c>
      <c r="B318" t="s">
        <v>135</v>
      </c>
      <c r="C318" t="s">
        <v>14</v>
      </c>
      <c r="D318" t="s">
        <v>35</v>
      </c>
      <c r="E318">
        <v>1145672.1715243999</v>
      </c>
      <c r="F318">
        <v>22790228.091480002</v>
      </c>
      <c r="G318">
        <v>5.0270324936006396</v>
      </c>
    </row>
    <row r="319" spans="1:7" x14ac:dyDescent="0.25">
      <c r="A319" t="s">
        <v>435</v>
      </c>
      <c r="B319" t="s">
        <v>135</v>
      </c>
      <c r="C319" t="s">
        <v>6</v>
      </c>
      <c r="D319" t="s">
        <v>36</v>
      </c>
      <c r="E319">
        <v>589632.10651785706</v>
      </c>
      <c r="F319">
        <v>10639652.395409999</v>
      </c>
      <c r="G319">
        <v>5.5418361860414498</v>
      </c>
    </row>
    <row r="320" spans="1:7" x14ac:dyDescent="0.25">
      <c r="A320" t="s">
        <v>436</v>
      </c>
      <c r="B320" t="s">
        <v>135</v>
      </c>
      <c r="C320" t="s">
        <v>15</v>
      </c>
      <c r="D320" t="s">
        <v>37</v>
      </c>
      <c r="E320">
        <v>89110.659008885807</v>
      </c>
      <c r="F320">
        <v>1612700.00553</v>
      </c>
      <c r="G320">
        <v>5.5255570597955304</v>
      </c>
    </row>
    <row r="321" spans="1:7" x14ac:dyDescent="0.25">
      <c r="A321" t="s">
        <v>437</v>
      </c>
      <c r="B321" t="s">
        <v>135</v>
      </c>
      <c r="C321" t="s">
        <v>40</v>
      </c>
      <c r="D321" t="s">
        <v>38</v>
      </c>
      <c r="E321">
        <v>340353.88557695202</v>
      </c>
      <c r="F321">
        <v>6916062.4242599998</v>
      </c>
      <c r="G321">
        <v>4.9212089871118998</v>
      </c>
    </row>
    <row r="322" spans="1:7" x14ac:dyDescent="0.25">
      <c r="A322" t="s">
        <v>438</v>
      </c>
      <c r="B322" t="s">
        <v>135</v>
      </c>
      <c r="C322" t="s">
        <v>13</v>
      </c>
      <c r="D322" t="s">
        <v>39</v>
      </c>
      <c r="E322">
        <v>44221.480601503703</v>
      </c>
      <c r="F322">
        <v>1128689.1669000001</v>
      </c>
      <c r="G322">
        <v>3.9179503000777598</v>
      </c>
    </row>
    <row r="323" spans="1:7" x14ac:dyDescent="0.25">
      <c r="A323" t="s">
        <v>439</v>
      </c>
      <c r="B323" t="s">
        <v>135</v>
      </c>
      <c r="C323" t="s">
        <v>98</v>
      </c>
      <c r="D323" t="s">
        <v>0</v>
      </c>
      <c r="E323">
        <v>14787472.591679299</v>
      </c>
      <c r="F323">
        <v>274261816.00707</v>
      </c>
      <c r="G323">
        <v>5.3931537177475297</v>
      </c>
    </row>
    <row r="324" spans="1:7" x14ac:dyDescent="0.25">
      <c r="A324" t="s">
        <v>440</v>
      </c>
      <c r="B324" t="s">
        <v>136</v>
      </c>
      <c r="C324" t="s">
        <v>3</v>
      </c>
      <c r="D324" t="s">
        <v>17</v>
      </c>
      <c r="E324">
        <v>911642.54336307303</v>
      </c>
      <c r="F324">
        <v>17043501.75333</v>
      </c>
      <c r="G324">
        <v>5.3489157131981697</v>
      </c>
    </row>
    <row r="325" spans="1:7" x14ac:dyDescent="0.25">
      <c r="A325" t="s">
        <v>441</v>
      </c>
      <c r="B325" t="s">
        <v>136</v>
      </c>
      <c r="C325" t="s">
        <v>4</v>
      </c>
      <c r="D325" t="s">
        <v>18</v>
      </c>
      <c r="E325">
        <v>270160.33937499998</v>
      </c>
      <c r="F325">
        <v>5118650.3240999999</v>
      </c>
      <c r="G325">
        <v>5.2779604440453998</v>
      </c>
    </row>
    <row r="326" spans="1:7" x14ac:dyDescent="0.25">
      <c r="A326" t="s">
        <v>442</v>
      </c>
      <c r="B326" t="s">
        <v>136</v>
      </c>
      <c r="C326" t="s">
        <v>73</v>
      </c>
      <c r="D326" t="s">
        <v>20</v>
      </c>
      <c r="E326">
        <v>282079.03714285803</v>
      </c>
      <c r="F326">
        <v>6310475.0374199999</v>
      </c>
      <c r="G326">
        <v>4.4700127244015597</v>
      </c>
    </row>
    <row r="327" spans="1:7" x14ac:dyDescent="0.25">
      <c r="A327" t="s">
        <v>443</v>
      </c>
      <c r="B327" t="s">
        <v>136</v>
      </c>
      <c r="C327" t="s">
        <v>75</v>
      </c>
      <c r="D327" t="s">
        <v>21</v>
      </c>
      <c r="E327">
        <v>717468.94749999396</v>
      </c>
      <c r="F327">
        <v>9193665.8602499999</v>
      </c>
      <c r="G327">
        <v>7.8039484837279502</v>
      </c>
    </row>
    <row r="328" spans="1:7" x14ac:dyDescent="0.25">
      <c r="A328" t="s">
        <v>444</v>
      </c>
      <c r="B328" t="s">
        <v>136</v>
      </c>
      <c r="C328" t="s">
        <v>74</v>
      </c>
      <c r="D328" t="s">
        <v>22</v>
      </c>
      <c r="E328">
        <v>182152.17673992601</v>
      </c>
      <c r="F328">
        <v>2123855.92533</v>
      </c>
      <c r="G328">
        <v>8.5764846177889194</v>
      </c>
    </row>
    <row r="329" spans="1:7" x14ac:dyDescent="0.25">
      <c r="A329" t="s">
        <v>445</v>
      </c>
      <c r="B329" t="s">
        <v>136</v>
      </c>
      <c r="C329" t="s">
        <v>122</v>
      </c>
      <c r="D329" t="s">
        <v>23</v>
      </c>
      <c r="E329">
        <v>39886.07</v>
      </c>
      <c r="F329">
        <v>2345107.9300799998</v>
      </c>
      <c r="G329">
        <v>1.70082022615647</v>
      </c>
    </row>
    <row r="330" spans="1:7" x14ac:dyDescent="0.25">
      <c r="A330" t="s">
        <v>446</v>
      </c>
      <c r="B330" t="s">
        <v>136</v>
      </c>
      <c r="C330" t="s">
        <v>123</v>
      </c>
      <c r="D330" t="s">
        <v>24</v>
      </c>
      <c r="E330">
        <v>29543.130612244899</v>
      </c>
      <c r="F330">
        <v>808943.55995999998</v>
      </c>
      <c r="G330">
        <v>3.6520632680116401</v>
      </c>
    </row>
    <row r="331" spans="1:7" x14ac:dyDescent="0.25">
      <c r="A331" t="s">
        <v>447</v>
      </c>
      <c r="B331" t="s">
        <v>136</v>
      </c>
      <c r="C331" t="s">
        <v>71</v>
      </c>
      <c r="D331" t="s">
        <v>25</v>
      </c>
      <c r="E331">
        <v>20855.3</v>
      </c>
      <c r="F331">
        <v>558612.72030000004</v>
      </c>
      <c r="G331">
        <v>3.73340943414245</v>
      </c>
    </row>
    <row r="332" spans="1:7" x14ac:dyDescent="0.25">
      <c r="A332" t="s">
        <v>448</v>
      </c>
      <c r="B332" t="s">
        <v>136</v>
      </c>
      <c r="C332" t="s">
        <v>118</v>
      </c>
      <c r="D332" t="s">
        <v>26</v>
      </c>
      <c r="E332">
        <v>94877.679999999003</v>
      </c>
      <c r="F332">
        <v>1137673.34712</v>
      </c>
      <c r="G332">
        <v>8.3396240441230507</v>
      </c>
    </row>
    <row r="333" spans="1:7" x14ac:dyDescent="0.25">
      <c r="A333" t="s">
        <v>449</v>
      </c>
      <c r="B333" t="s">
        <v>136</v>
      </c>
      <c r="C333" t="s">
        <v>48</v>
      </c>
      <c r="D333" t="s">
        <v>27</v>
      </c>
      <c r="E333">
        <v>161693.1</v>
      </c>
      <c r="F333">
        <v>3216138.23856</v>
      </c>
      <c r="G333">
        <v>5.02755441483749</v>
      </c>
    </row>
    <row r="334" spans="1:7" x14ac:dyDescent="0.25">
      <c r="A334" t="s">
        <v>450</v>
      </c>
      <c r="B334" t="s">
        <v>136</v>
      </c>
      <c r="C334" t="s">
        <v>5</v>
      </c>
      <c r="D334" t="s">
        <v>28</v>
      </c>
      <c r="E334">
        <v>774432.77687499905</v>
      </c>
      <c r="F334">
        <v>14060298.91941</v>
      </c>
      <c r="G334">
        <v>5.5079396342414002</v>
      </c>
    </row>
    <row r="335" spans="1:7" x14ac:dyDescent="0.25">
      <c r="A335" t="s">
        <v>451</v>
      </c>
      <c r="B335" t="s">
        <v>136</v>
      </c>
      <c r="C335" t="s">
        <v>42</v>
      </c>
      <c r="D335" t="s">
        <v>29</v>
      </c>
      <c r="E335">
        <v>3775809.5647539501</v>
      </c>
      <c r="F335">
        <v>68388861.350879997</v>
      </c>
      <c r="G335">
        <v>5.5210885079392602</v>
      </c>
    </row>
    <row r="336" spans="1:7" x14ac:dyDescent="0.25">
      <c r="A336" t="s">
        <v>452</v>
      </c>
      <c r="B336" t="s">
        <v>136</v>
      </c>
      <c r="C336" t="s">
        <v>9</v>
      </c>
      <c r="D336" t="s">
        <v>30</v>
      </c>
      <c r="E336">
        <v>814479.11099823005</v>
      </c>
      <c r="F336">
        <v>15584031.120990001</v>
      </c>
      <c r="G336">
        <v>5.2263698954066804</v>
      </c>
    </row>
    <row r="337" spans="1:7" x14ac:dyDescent="0.25">
      <c r="A337" t="s">
        <v>453</v>
      </c>
      <c r="B337" t="s">
        <v>136</v>
      </c>
      <c r="C337" t="s">
        <v>10</v>
      </c>
      <c r="D337" t="s">
        <v>31</v>
      </c>
      <c r="E337">
        <v>1239070.00098214</v>
      </c>
      <c r="F337">
        <v>21125751.386039998</v>
      </c>
      <c r="G337">
        <v>5.8652115058067098</v>
      </c>
    </row>
    <row r="338" spans="1:7" x14ac:dyDescent="0.25">
      <c r="A338" t="s">
        <v>454</v>
      </c>
      <c r="B338" t="s">
        <v>136</v>
      </c>
      <c r="C338" t="s">
        <v>7</v>
      </c>
      <c r="D338" t="s">
        <v>32</v>
      </c>
      <c r="E338">
        <v>1121720.9954464301</v>
      </c>
      <c r="F338">
        <v>24761618.544179998</v>
      </c>
      <c r="G338">
        <v>4.5300794592447096</v>
      </c>
    </row>
    <row r="339" spans="1:7" x14ac:dyDescent="0.25">
      <c r="A339" t="s">
        <v>455</v>
      </c>
      <c r="B339" t="s">
        <v>136</v>
      </c>
      <c r="C339" t="s">
        <v>12</v>
      </c>
      <c r="D339" t="s">
        <v>33</v>
      </c>
      <c r="E339">
        <v>47898.38</v>
      </c>
      <c r="F339">
        <v>1037430.18306</v>
      </c>
      <c r="G339">
        <v>4.6170220205777301</v>
      </c>
    </row>
    <row r="340" spans="1:7" x14ac:dyDescent="0.25">
      <c r="A340" t="s">
        <v>456</v>
      </c>
      <c r="B340" t="s">
        <v>136</v>
      </c>
      <c r="C340" t="s">
        <v>11</v>
      </c>
      <c r="D340" t="s">
        <v>34</v>
      </c>
      <c r="E340">
        <v>2108411.8002275098</v>
      </c>
      <c r="F340">
        <v>41597229.76929</v>
      </c>
      <c r="G340">
        <v>5.0686351276788404</v>
      </c>
    </row>
    <row r="341" spans="1:7" x14ac:dyDescent="0.25">
      <c r="A341" t="s">
        <v>457</v>
      </c>
      <c r="B341" t="s">
        <v>136</v>
      </c>
      <c r="C341" t="s">
        <v>14</v>
      </c>
      <c r="D341" t="s">
        <v>35</v>
      </c>
      <c r="E341">
        <v>1152621.01956009</v>
      </c>
      <c r="F341">
        <v>21345170.86431</v>
      </c>
      <c r="G341">
        <v>5.3999147014902604</v>
      </c>
    </row>
    <row r="342" spans="1:7" x14ac:dyDescent="0.25">
      <c r="A342" t="s">
        <v>458</v>
      </c>
      <c r="B342" t="s">
        <v>136</v>
      </c>
      <c r="C342" t="s">
        <v>6</v>
      </c>
      <c r="D342" t="s">
        <v>36</v>
      </c>
      <c r="E342">
        <v>621053.284702381</v>
      </c>
      <c r="F342">
        <v>10569441.89838</v>
      </c>
      <c r="G342">
        <v>5.8759326241962899</v>
      </c>
    </row>
    <row r="343" spans="1:7" x14ac:dyDescent="0.25">
      <c r="A343" t="s">
        <v>459</v>
      </c>
      <c r="B343" t="s">
        <v>136</v>
      </c>
      <c r="C343" t="s">
        <v>15</v>
      </c>
      <c r="D343" t="s">
        <v>37</v>
      </c>
      <c r="E343">
        <v>89151.330766045503</v>
      </c>
      <c r="F343">
        <v>1612998.4694099999</v>
      </c>
      <c r="G343">
        <v>5.5270561291143201</v>
      </c>
    </row>
    <row r="344" spans="1:7" x14ac:dyDescent="0.25">
      <c r="A344" t="s">
        <v>460</v>
      </c>
      <c r="B344" t="s">
        <v>136</v>
      </c>
      <c r="C344" t="s">
        <v>40</v>
      </c>
      <c r="D344" t="s">
        <v>38</v>
      </c>
      <c r="E344">
        <v>368755.77728782903</v>
      </c>
      <c r="F344">
        <v>7096713.9491100004</v>
      </c>
      <c r="G344">
        <v>5.1961482445558396</v>
      </c>
    </row>
    <row r="345" spans="1:7" x14ac:dyDescent="0.25">
      <c r="A345" t="s">
        <v>461</v>
      </c>
      <c r="B345" t="s">
        <v>136</v>
      </c>
      <c r="C345" t="s">
        <v>13</v>
      </c>
      <c r="D345" t="s">
        <v>39</v>
      </c>
      <c r="E345">
        <v>49092.075714285696</v>
      </c>
      <c r="F345">
        <v>1145353.5741300001</v>
      </c>
      <c r="G345">
        <v>4.28619395993727</v>
      </c>
    </row>
    <row r="346" spans="1:7" x14ac:dyDescent="0.25">
      <c r="A346" t="s">
        <v>462</v>
      </c>
      <c r="B346" t="s">
        <v>136</v>
      </c>
      <c r="C346" t="s">
        <v>98</v>
      </c>
      <c r="D346" t="s">
        <v>0</v>
      </c>
      <c r="E346">
        <v>14872854.4420461</v>
      </c>
      <c r="F346">
        <v>276181524.72564</v>
      </c>
      <c r="G346">
        <v>5.38517355815919</v>
      </c>
    </row>
    <row r="347" spans="1:7" x14ac:dyDescent="0.25">
      <c r="A347" t="s">
        <v>470</v>
      </c>
      <c r="B347" t="s">
        <v>471</v>
      </c>
      <c r="C347" t="s">
        <v>3</v>
      </c>
      <c r="D347" t="s">
        <v>17</v>
      </c>
      <c r="E347">
        <v>815458.74241069495</v>
      </c>
      <c r="F347">
        <v>16987780.842810001</v>
      </c>
      <c r="G347">
        <v>4.80026643830782</v>
      </c>
    </row>
    <row r="348" spans="1:7" x14ac:dyDescent="0.25">
      <c r="A348" t="s">
        <v>472</v>
      </c>
      <c r="B348" t="s">
        <v>471</v>
      </c>
      <c r="C348" t="s">
        <v>4</v>
      </c>
      <c r="D348" t="s">
        <v>18</v>
      </c>
      <c r="E348">
        <v>241692.09973214299</v>
      </c>
      <c r="F348">
        <v>5029188.9068099996</v>
      </c>
      <c r="G348">
        <v>4.8057868616720496</v>
      </c>
    </row>
    <row r="349" spans="1:7" x14ac:dyDescent="0.25">
      <c r="A349" t="s">
        <v>473</v>
      </c>
      <c r="B349" t="s">
        <v>471</v>
      </c>
      <c r="C349" t="s">
        <v>73</v>
      </c>
      <c r="D349" t="s">
        <v>20</v>
      </c>
      <c r="E349">
        <v>287155.36257142999</v>
      </c>
      <c r="F349">
        <v>6469120.0690200003</v>
      </c>
      <c r="G349">
        <v>4.4388627743453002</v>
      </c>
    </row>
    <row r="350" spans="1:7" x14ac:dyDescent="0.25">
      <c r="A350" t="s">
        <v>474</v>
      </c>
      <c r="B350" t="s">
        <v>471</v>
      </c>
      <c r="C350" t="s">
        <v>75</v>
      </c>
      <c r="D350" t="s">
        <v>21</v>
      </c>
      <c r="E350">
        <v>782501.10687498096</v>
      </c>
      <c r="F350">
        <v>9359624.3004899994</v>
      </c>
      <c r="G350">
        <v>8.3603901369632396</v>
      </c>
    </row>
    <row r="351" spans="1:7" x14ac:dyDescent="0.25">
      <c r="A351" t="s">
        <v>475</v>
      </c>
      <c r="B351" t="s">
        <v>471</v>
      </c>
      <c r="C351" t="s">
        <v>74</v>
      </c>
      <c r="D351" t="s">
        <v>22</v>
      </c>
      <c r="E351">
        <v>184621.11304347799</v>
      </c>
      <c r="F351">
        <v>2256043.0731899999</v>
      </c>
      <c r="G351">
        <v>8.1834037318457593</v>
      </c>
    </row>
    <row r="352" spans="1:7" x14ac:dyDescent="0.25">
      <c r="A352" t="s">
        <v>476</v>
      </c>
      <c r="B352" t="s">
        <v>471</v>
      </c>
      <c r="C352" t="s">
        <v>122</v>
      </c>
      <c r="D352" t="s">
        <v>23</v>
      </c>
      <c r="E352">
        <v>55022.713922651899</v>
      </c>
      <c r="F352">
        <v>3289223.2766999998</v>
      </c>
      <c r="G352">
        <v>1.67281784463884</v>
      </c>
    </row>
    <row r="353" spans="1:7" x14ac:dyDescent="0.25">
      <c r="A353" t="s">
        <v>477</v>
      </c>
      <c r="B353" t="s">
        <v>471</v>
      </c>
      <c r="C353" t="s">
        <v>123</v>
      </c>
      <c r="D353" t="s">
        <v>24</v>
      </c>
      <c r="E353">
        <v>31386.3</v>
      </c>
      <c r="F353">
        <v>881876.75720999995</v>
      </c>
      <c r="G353">
        <v>3.5590347226405101</v>
      </c>
    </row>
    <row r="354" spans="1:7" x14ac:dyDescent="0.25">
      <c r="A354" t="s">
        <v>478</v>
      </c>
      <c r="B354" t="s">
        <v>471</v>
      </c>
      <c r="C354" t="s">
        <v>71</v>
      </c>
      <c r="D354" t="s">
        <v>25</v>
      </c>
      <c r="E354">
        <v>18011.439999999999</v>
      </c>
      <c r="F354">
        <v>586868.69238000002</v>
      </c>
      <c r="G354">
        <v>3.0690749453606099</v>
      </c>
    </row>
    <row r="355" spans="1:7" x14ac:dyDescent="0.25">
      <c r="A355" t="s">
        <v>479</v>
      </c>
      <c r="B355" t="s">
        <v>471</v>
      </c>
      <c r="C355" t="s">
        <v>118</v>
      </c>
      <c r="D355" t="s">
        <v>26</v>
      </c>
      <c r="E355">
        <v>62163.3399999998</v>
      </c>
      <c r="F355">
        <v>1140006.7919999999</v>
      </c>
      <c r="G355">
        <v>5.4528920736464999</v>
      </c>
    </row>
    <row r="356" spans="1:7" x14ac:dyDescent="0.25">
      <c r="A356" t="s">
        <v>480</v>
      </c>
      <c r="B356" t="s">
        <v>471</v>
      </c>
      <c r="C356" t="s">
        <v>48</v>
      </c>
      <c r="D356" t="s">
        <v>27</v>
      </c>
      <c r="E356">
        <v>142223.45000000001</v>
      </c>
      <c r="F356">
        <v>3252022.2586500002</v>
      </c>
      <c r="G356">
        <v>4.37338488756349</v>
      </c>
    </row>
    <row r="357" spans="1:7" x14ac:dyDescent="0.25">
      <c r="A357" t="s">
        <v>481</v>
      </c>
      <c r="B357" t="s">
        <v>471</v>
      </c>
      <c r="C357" t="s">
        <v>5</v>
      </c>
      <c r="D357" t="s">
        <v>28</v>
      </c>
      <c r="E357">
        <v>792810.60637670103</v>
      </c>
      <c r="F357">
        <v>14441404.421399999</v>
      </c>
      <c r="G357">
        <v>5.4898442231967</v>
      </c>
    </row>
    <row r="358" spans="1:7" x14ac:dyDescent="0.25">
      <c r="A358" t="s">
        <v>482</v>
      </c>
      <c r="B358" t="s">
        <v>471</v>
      </c>
      <c r="C358" t="s">
        <v>42</v>
      </c>
      <c r="D358" t="s">
        <v>29</v>
      </c>
      <c r="E358">
        <v>3833544.33530703</v>
      </c>
      <c r="F358">
        <v>68654754.055500001</v>
      </c>
      <c r="G358">
        <v>5.5838002597868401</v>
      </c>
    </row>
    <row r="359" spans="1:7" x14ac:dyDescent="0.25">
      <c r="A359" t="s">
        <v>483</v>
      </c>
      <c r="B359" t="s">
        <v>471</v>
      </c>
      <c r="C359" t="s">
        <v>9</v>
      </c>
      <c r="D359" t="s">
        <v>30</v>
      </c>
      <c r="E359">
        <v>892120.15105771495</v>
      </c>
      <c r="F359">
        <v>15884594.16216</v>
      </c>
      <c r="G359">
        <v>5.6162602704884197</v>
      </c>
    </row>
    <row r="360" spans="1:7" x14ac:dyDescent="0.25">
      <c r="A360" t="s">
        <v>484</v>
      </c>
      <c r="B360" t="s">
        <v>471</v>
      </c>
      <c r="C360" t="s">
        <v>10</v>
      </c>
      <c r="D360" t="s">
        <v>31</v>
      </c>
      <c r="E360">
        <v>1225493.0530952399</v>
      </c>
      <c r="F360">
        <v>22086567.143399999</v>
      </c>
      <c r="G360">
        <v>5.5485899874731901</v>
      </c>
    </row>
    <row r="361" spans="1:7" x14ac:dyDescent="0.25">
      <c r="A361" t="s">
        <v>485</v>
      </c>
      <c r="B361" t="s">
        <v>471</v>
      </c>
      <c r="C361" t="s">
        <v>7</v>
      </c>
      <c r="D361" t="s">
        <v>32</v>
      </c>
      <c r="E361">
        <v>1199499.32</v>
      </c>
      <c r="F361">
        <v>25117015.45287</v>
      </c>
      <c r="G361">
        <v>4.7756443127200301</v>
      </c>
    </row>
    <row r="362" spans="1:7" x14ac:dyDescent="0.25">
      <c r="A362" t="s">
        <v>486</v>
      </c>
      <c r="B362" t="s">
        <v>471</v>
      </c>
      <c r="C362" t="s">
        <v>12</v>
      </c>
      <c r="D362" t="s">
        <v>33</v>
      </c>
      <c r="E362">
        <v>51387.4</v>
      </c>
      <c r="F362">
        <v>1119691.4201400001</v>
      </c>
      <c r="G362">
        <v>4.5894251823037902</v>
      </c>
    </row>
    <row r="363" spans="1:7" x14ac:dyDescent="0.25">
      <c r="A363" t="s">
        <v>487</v>
      </c>
      <c r="B363" t="s">
        <v>471</v>
      </c>
      <c r="C363" t="s">
        <v>11</v>
      </c>
      <c r="D363" t="s">
        <v>34</v>
      </c>
      <c r="E363">
        <v>2108531.5122046499</v>
      </c>
      <c r="F363">
        <v>42263745.009060003</v>
      </c>
      <c r="G363">
        <v>4.9889840849471501</v>
      </c>
    </row>
    <row r="364" spans="1:7" x14ac:dyDescent="0.25">
      <c r="A364" t="s">
        <v>488</v>
      </c>
      <c r="B364" t="s">
        <v>471</v>
      </c>
      <c r="C364" t="s">
        <v>14</v>
      </c>
      <c r="D364" t="s">
        <v>35</v>
      </c>
      <c r="E364">
        <v>1111937.2788801501</v>
      </c>
      <c r="F364">
        <v>21496198.2837</v>
      </c>
      <c r="G364">
        <v>5.1727159575156296</v>
      </c>
    </row>
    <row r="365" spans="1:7" x14ac:dyDescent="0.25">
      <c r="A365" t="s">
        <v>489</v>
      </c>
      <c r="B365" t="s">
        <v>471</v>
      </c>
      <c r="C365" t="s">
        <v>6</v>
      </c>
      <c r="D365" t="s">
        <v>36</v>
      </c>
      <c r="E365">
        <v>624100.28619047604</v>
      </c>
      <c r="F365">
        <v>10754271.917549999</v>
      </c>
      <c r="G365">
        <v>5.8032779064475903</v>
      </c>
    </row>
    <row r="366" spans="1:7" x14ac:dyDescent="0.25">
      <c r="A366" t="s">
        <v>490</v>
      </c>
      <c r="B366" t="s">
        <v>471</v>
      </c>
      <c r="C366" t="s">
        <v>15</v>
      </c>
      <c r="D366" t="s">
        <v>37</v>
      </c>
      <c r="E366">
        <v>82836.812510822507</v>
      </c>
      <c r="F366">
        <v>1626960.00444</v>
      </c>
      <c r="G366">
        <v>5.0915088437797804</v>
      </c>
    </row>
    <row r="367" spans="1:7" x14ac:dyDescent="0.25">
      <c r="A367" t="s">
        <v>491</v>
      </c>
      <c r="B367" t="s">
        <v>471</v>
      </c>
      <c r="C367" t="s">
        <v>40</v>
      </c>
      <c r="D367" t="s">
        <v>38</v>
      </c>
      <c r="E367">
        <v>346012.40428571397</v>
      </c>
      <c r="F367">
        <v>7251193.5311399996</v>
      </c>
      <c r="G367">
        <v>4.7717993293073198</v>
      </c>
    </row>
    <row r="368" spans="1:7" x14ac:dyDescent="0.25">
      <c r="A368" t="s">
        <v>492</v>
      </c>
      <c r="B368" t="s">
        <v>471</v>
      </c>
      <c r="C368" t="s">
        <v>13</v>
      </c>
      <c r="D368" t="s">
        <v>39</v>
      </c>
      <c r="E368">
        <v>41739</v>
      </c>
      <c r="F368">
        <v>1168064.48388</v>
      </c>
      <c r="G368">
        <v>3.5733472403299298</v>
      </c>
    </row>
    <row r="369" spans="1:7" x14ac:dyDescent="0.25">
      <c r="A369" t="s">
        <v>493</v>
      </c>
      <c r="B369" t="s">
        <v>471</v>
      </c>
      <c r="C369" t="s">
        <v>98</v>
      </c>
      <c r="D369" t="s">
        <v>0</v>
      </c>
      <c r="E369">
        <v>14930247.828463299</v>
      </c>
      <c r="F369">
        <v>281116214.8545</v>
      </c>
      <c r="G369">
        <v>5.3110589284900902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03F59CD2FAF47BB07443CB2B9705F" ma:contentTypeVersion="8" ma:contentTypeDescription="Create a new document." ma:contentTypeScope="" ma:versionID="54beb4849dd806c5274f9f5bfe31dba7">
  <xsd:schema xmlns:xsd="http://www.w3.org/2001/XMLSchema" xmlns:xs="http://www.w3.org/2001/XMLSchema" xmlns:p="http://schemas.microsoft.com/office/2006/metadata/properties" xmlns:ns2="5f1381bf-80ef-44b5-9e02-8ce4604b2199" xmlns:ns3="7a062370-f2f5-4a4f-8c93-d4c6ccc2dbdb" targetNamespace="http://schemas.microsoft.com/office/2006/metadata/properties" ma:root="true" ma:fieldsID="e7ff8efcc2d1e5c534c6ab87b40396ec" ns2:_="" ns3:_="">
    <xsd:import namespace="5f1381bf-80ef-44b5-9e02-8ce4604b2199"/>
    <xsd:import namespace="7a062370-f2f5-4a4f-8c93-d4c6ccc2db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381bf-80ef-44b5-9e02-8ce4604b2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62370-f2f5-4a4f-8c93-d4c6ccc2db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29A5B-18C4-4CFE-97E6-3057FCF3174E}">
  <ds:schemaRefs>
    <ds:schemaRef ds:uri="http://purl.org/dc/terms/"/>
    <ds:schemaRef ds:uri="7a062370-f2f5-4a4f-8c93-d4c6ccc2dbdb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f1381bf-80ef-44b5-9e02-8ce4604b21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924E7A-5A61-4E94-A87F-33747317A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1381bf-80ef-44b5-9e02-8ce4604b2199"/>
    <ds:schemaRef ds:uri="7a062370-f2f5-4a4f-8c93-d4c6ccc2db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2EAFB3-1167-4FDB-B8A6-2F41E45CF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NHS Board Data</vt:lpstr>
      <vt:lpstr>Data</vt:lpstr>
      <vt:lpstr>Data</vt:lpstr>
    </vt:vector>
  </TitlesOfParts>
  <Company>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Scotth</dc:creator>
  <cp:lastModifiedBy>Morag Macpherson</cp:lastModifiedBy>
  <cp:lastPrinted>2019-11-20T15:36:49Z</cp:lastPrinted>
  <dcterms:created xsi:type="dcterms:W3CDTF">2004-02-10T09:59:46Z</dcterms:created>
  <dcterms:modified xsi:type="dcterms:W3CDTF">2020-05-20T11:15:28Z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0x01010065203F59CD2FAF47BB07443CB2B9705F</vt:lpwstr>
  </property>
</Properties>
</file>